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45" windowHeight="4650" activeTab="12"/>
  </bookViews>
  <sheets>
    <sheet name="ML-KJ" sheetId="1" r:id="rId1"/>
    <sheet name="1.ML." sheetId="2" r:id="rId2"/>
    <sheet name="1.ML.P." sheetId="3" r:id="rId3"/>
    <sheet name="2-ML.I." sheetId="4" r:id="rId4"/>
    <sheet name="2.ML.I.P." sheetId="5" r:id="rId5"/>
    <sheet name="2.ML.Z." sheetId="6" r:id="rId6"/>
    <sheet name="2.ML.Z.P." sheetId="7" r:id="rId7"/>
    <sheet name="ŽK-pAB" sheetId="8" r:id="rId8"/>
    <sheet name="ŽK-SJ" sheetId="9" r:id="rId9"/>
    <sheet name="ŽK-KK" sheetId="10" r:id="rId10"/>
    <sheet name="APSOLUTNO" sheetId="11" r:id="rId11"/>
    <sheet name="VETERANI" sheetId="12" r:id="rId12"/>
    <sheet name="FEEDER" sheetId="13" r:id="rId13"/>
    <sheet name="List2" sheetId="14" r:id="rId14"/>
  </sheets>
  <externalReferences>
    <externalReference r:id="rId15"/>
    <externalReference r:id="rId16"/>
    <externalReference r:id="rId17"/>
    <externalReference r:id="rId18"/>
    <externalReference r:id="rId19"/>
  </externalReferences>
  <calcPr calcId="125725"/>
</workbook>
</file>

<file path=xl/calcChain.xml><?xml version="1.0" encoding="utf-8"?>
<calcChain xmlns="http://schemas.openxmlformats.org/spreadsheetml/2006/main">
  <c r="V25" i="13"/>
  <c r="V15"/>
  <c r="V19"/>
  <c r="V31"/>
  <c r="V29"/>
  <c r="V14"/>
  <c r="V32"/>
  <c r="V8"/>
  <c r="V21"/>
  <c r="V27"/>
  <c r="V17"/>
  <c r="V28"/>
  <c r="V18"/>
  <c r="V34"/>
  <c r="V35"/>
  <c r="V23"/>
  <c r="V9"/>
  <c r="V26"/>
  <c r="V20"/>
  <c r="V22"/>
  <c r="V16"/>
  <c r="V10"/>
  <c r="V11"/>
  <c r="V12"/>
  <c r="V13"/>
  <c r="V24"/>
  <c r="V30"/>
  <c r="V33"/>
  <c r="V33" i="12"/>
  <c r="V45"/>
  <c r="V46"/>
  <c r="V44"/>
  <c r="V22"/>
  <c r="V21"/>
  <c r="V20"/>
  <c r="V19"/>
  <c r="V18"/>
  <c r="V17"/>
  <c r="V16"/>
  <c r="V15"/>
  <c r="V14"/>
  <c r="V13"/>
  <c r="V12"/>
  <c r="V11"/>
  <c r="V10"/>
  <c r="V9"/>
  <c r="V38"/>
  <c r="V40"/>
  <c r="V35"/>
  <c r="V28"/>
  <c r="V27"/>
  <c r="V41"/>
  <c r="Q8" i="7" l="1"/>
  <c r="O12" i="6"/>
  <c r="N25" i="1" l="1"/>
  <c r="P37" i="5" l="1"/>
  <c r="P11"/>
  <c r="P37" i="7"/>
  <c r="Q47"/>
  <c r="Q38"/>
  <c r="Q43"/>
  <c r="P47"/>
  <c r="P38"/>
  <c r="P43"/>
  <c r="V30" i="12"/>
  <c r="V26"/>
  <c r="Q47" i="3"/>
  <c r="Q44"/>
  <c r="P8"/>
  <c r="P9" i="2"/>
  <c r="Q48" i="3"/>
  <c r="P34"/>
  <c r="Q29"/>
  <c r="P28"/>
  <c r="U50" i="11"/>
  <c r="N24" i="1"/>
  <c r="N10"/>
  <c r="V42" i="12"/>
  <c r="V29" l="1"/>
  <c r="V36"/>
  <c r="V39"/>
  <c r="V32"/>
  <c r="V37"/>
  <c r="V31"/>
  <c r="V43"/>
  <c r="V34"/>
  <c r="V8"/>
  <c r="Q28" i="3"/>
  <c r="Q31"/>
  <c r="P44"/>
  <c r="P36"/>
  <c r="Q46"/>
  <c r="P46"/>
  <c r="Q44" i="5" l="1"/>
  <c r="P48"/>
  <c r="N16" i="1"/>
  <c r="N22"/>
  <c r="N23"/>
  <c r="P45" i="5"/>
  <c r="Q51"/>
  <c r="P51"/>
  <c r="Q36"/>
  <c r="P31"/>
  <c r="Q15" i="7"/>
  <c r="Q21"/>
  <c r="P34"/>
  <c r="P36"/>
  <c r="Q55" i="5"/>
  <c r="P53"/>
  <c r="Q46"/>
  <c r="P46"/>
  <c r="Q45"/>
  <c r="P44"/>
  <c r="Q52"/>
  <c r="Q40"/>
  <c r="P52"/>
  <c r="P20"/>
  <c r="U18" i="11"/>
  <c r="T12"/>
  <c r="N35" i="1"/>
  <c r="N39"/>
  <c r="N38"/>
  <c r="N36"/>
  <c r="N43"/>
  <c r="N37"/>
  <c r="N45"/>
  <c r="N44"/>
  <c r="N41"/>
  <c r="N48"/>
  <c r="N40"/>
  <c r="N46"/>
  <c r="N47"/>
  <c r="N42"/>
  <c r="N13"/>
  <c r="N9"/>
  <c r="N11"/>
  <c r="N17"/>
  <c r="N14"/>
  <c r="N12"/>
  <c r="N20"/>
  <c r="N15"/>
  <c r="N21"/>
  <c r="N18"/>
  <c r="N19"/>
  <c r="Q42" i="3"/>
  <c r="P42"/>
  <c r="Q8"/>
  <c r="P41"/>
  <c r="Q15"/>
  <c r="P14"/>
  <c r="Q37" i="7"/>
  <c r="P39"/>
  <c r="Q35"/>
  <c r="P31"/>
  <c r="Q20"/>
  <c r="P27"/>
  <c r="Q48"/>
  <c r="P45"/>
  <c r="Q14"/>
  <c r="P24"/>
  <c r="Q12"/>
  <c r="P23"/>
  <c r="Q44"/>
  <c r="P12"/>
  <c r="Q10"/>
  <c r="P44"/>
  <c r="Q19"/>
  <c r="P14"/>
  <c r="Q11"/>
  <c r="P28"/>
  <c r="Q42"/>
  <c r="P26"/>
  <c r="Q17"/>
  <c r="P20"/>
  <c r="Q24"/>
  <c r="P35"/>
  <c r="P10"/>
  <c r="Q45"/>
  <c r="P33"/>
  <c r="Q9"/>
  <c r="P16"/>
  <c r="Q23"/>
  <c r="P8"/>
  <c r="Q16"/>
  <c r="P19"/>
  <c r="Q29"/>
  <c r="P42"/>
  <c r="Q31"/>
  <c r="P41"/>
  <c r="Q40"/>
  <c r="Q39"/>
  <c r="P22"/>
  <c r="Q33"/>
  <c r="P11"/>
  <c r="Q32"/>
  <c r="P48"/>
  <c r="Q41"/>
  <c r="P46"/>
  <c r="Q30"/>
  <c r="P9"/>
  <c r="Q27"/>
  <c r="P13"/>
  <c r="Q25"/>
  <c r="P32"/>
  <c r="Q46"/>
  <c r="P21"/>
  <c r="Q13"/>
  <c r="P40"/>
  <c r="Q22"/>
  <c r="P25"/>
  <c r="Q26"/>
  <c r="P29"/>
  <c r="Q28"/>
  <c r="P30"/>
  <c r="Q36"/>
  <c r="P17"/>
  <c r="Q34"/>
  <c r="P15"/>
  <c r="Q18"/>
  <c r="P18"/>
  <c r="Q23" i="5"/>
  <c r="P12"/>
  <c r="Q53"/>
  <c r="P21"/>
  <c r="Q22"/>
  <c r="P54"/>
  <c r="U91" i="11"/>
  <c r="T91"/>
  <c r="U90"/>
  <c r="T90"/>
  <c r="U89"/>
  <c r="T76"/>
  <c r="U88"/>
  <c r="T60"/>
  <c r="U87"/>
  <c r="T89"/>
  <c r="U86"/>
  <c r="T87"/>
  <c r="U83"/>
  <c r="T68"/>
  <c r="U85"/>
  <c r="T74"/>
  <c r="U84"/>
  <c r="T62"/>
  <c r="U82"/>
  <c r="T88"/>
  <c r="U80"/>
  <c r="T63"/>
  <c r="U78"/>
  <c r="T51"/>
  <c r="U79"/>
  <c r="T59"/>
  <c r="U81"/>
  <c r="T57"/>
  <c r="U75"/>
  <c r="T77"/>
  <c r="U76"/>
  <c r="T70"/>
  <c r="U77"/>
  <c r="T86"/>
  <c r="U74"/>
  <c r="T75"/>
  <c r="U72"/>
  <c r="T56"/>
  <c r="U71"/>
  <c r="T83"/>
  <c r="U69"/>
  <c r="T69"/>
  <c r="U73"/>
  <c r="T67"/>
  <c r="U68"/>
  <c r="T55"/>
  <c r="U67"/>
  <c r="T72"/>
  <c r="U66"/>
  <c r="T65"/>
  <c r="U70"/>
  <c r="T61"/>
  <c r="U62"/>
  <c r="T58"/>
  <c r="U65"/>
  <c r="T64"/>
  <c r="U64"/>
  <c r="T53"/>
  <c r="U63"/>
  <c r="T73"/>
  <c r="U61"/>
  <c r="T79"/>
  <c r="U59"/>
  <c r="T50"/>
  <c r="U58"/>
  <c r="T80"/>
  <c r="U60"/>
  <c r="T85"/>
  <c r="U57"/>
  <c r="T71"/>
  <c r="U56"/>
  <c r="T84"/>
  <c r="U55"/>
  <c r="T52"/>
  <c r="U54"/>
  <c r="T82"/>
  <c r="U51"/>
  <c r="T81"/>
  <c r="T78"/>
  <c r="U53"/>
  <c r="T66"/>
  <c r="U52"/>
  <c r="T54"/>
  <c r="U35"/>
  <c r="T34"/>
  <c r="U34"/>
  <c r="T35"/>
  <c r="U33"/>
  <c r="T32"/>
  <c r="U32"/>
  <c r="T31"/>
  <c r="U31"/>
  <c r="T33"/>
  <c r="U17"/>
  <c r="T13"/>
  <c r="U16"/>
  <c r="T14"/>
  <c r="U15"/>
  <c r="T16"/>
  <c r="U14"/>
  <c r="T11"/>
  <c r="U13"/>
  <c r="T15"/>
  <c r="U12"/>
  <c r="T10"/>
  <c r="U11"/>
  <c r="T17"/>
  <c r="U10"/>
  <c r="T18"/>
  <c r="Q9" i="5"/>
  <c r="P35"/>
  <c r="Q29"/>
  <c r="P23"/>
  <c r="Q32"/>
  <c r="P39"/>
  <c r="Q13"/>
  <c r="Q27"/>
  <c r="P27"/>
  <c r="Q34"/>
  <c r="P36"/>
  <c r="Q17" i="3"/>
  <c r="Q20"/>
  <c r="P19"/>
  <c r="P24"/>
  <c r="P40"/>
  <c r="Q56" i="5"/>
  <c r="Q13" i="3"/>
  <c r="Q24"/>
  <c r="Q45"/>
  <c r="Q39"/>
  <c r="Q40"/>
  <c r="Q33"/>
  <c r="Q25"/>
  <c r="Q16"/>
  <c r="Q37"/>
  <c r="Q21"/>
  <c r="Q35"/>
  <c r="Q7"/>
  <c r="Q22"/>
  <c r="Q34"/>
  <c r="Q23"/>
  <c r="Q32"/>
  <c r="Q30"/>
  <c r="Q18"/>
  <c r="Q36"/>
  <c r="Q38"/>
  <c r="Q27"/>
  <c r="Q41"/>
  <c r="Q26"/>
  <c r="Q10"/>
  <c r="Q9"/>
  <c r="Q43"/>
  <c r="P27"/>
  <c r="P47"/>
  <c r="P25"/>
  <c r="P39"/>
  <c r="P33"/>
  <c r="P37"/>
  <c r="P7"/>
  <c r="P21"/>
  <c r="P13"/>
  <c r="P31"/>
  <c r="P23"/>
  <c r="P18"/>
  <c r="P10"/>
  <c r="P9"/>
  <c r="P20"/>
  <c r="P17"/>
  <c r="P38"/>
  <c r="P48"/>
  <c r="P15"/>
  <c r="P29"/>
  <c r="P26"/>
  <c r="P12"/>
  <c r="P11"/>
  <c r="P43"/>
  <c r="P45"/>
  <c r="P16"/>
  <c r="P30"/>
  <c r="P12" i="6"/>
  <c r="O11"/>
  <c r="O16"/>
  <c r="P9"/>
  <c r="P15"/>
  <c r="O14"/>
  <c r="P13"/>
  <c r="O10"/>
  <c r="P16"/>
  <c r="O13"/>
  <c r="P8"/>
  <c r="P10"/>
  <c r="O8"/>
  <c r="P11"/>
  <c r="O15"/>
  <c r="P14"/>
  <c r="O9"/>
  <c r="Q43" i="5"/>
  <c r="Q33"/>
  <c r="P47"/>
  <c r="Q54"/>
  <c r="P8"/>
  <c r="Q18"/>
  <c r="P33"/>
  <c r="Q37"/>
  <c r="P22"/>
  <c r="Q21"/>
  <c r="P14"/>
  <c r="Q25"/>
  <c r="P18"/>
  <c r="Q19"/>
  <c r="Q15"/>
  <c r="P34"/>
  <c r="P9"/>
  <c r="Q50"/>
  <c r="P55"/>
  <c r="Q24"/>
  <c r="P25"/>
  <c r="Q30"/>
  <c r="P42"/>
  <c r="Q49"/>
  <c r="P56"/>
  <c r="Q39"/>
  <c r="P40"/>
  <c r="Q38"/>
  <c r="P26"/>
  <c r="Q10"/>
  <c r="P24"/>
  <c r="Q47"/>
  <c r="Q17"/>
  <c r="P49"/>
  <c r="Q11"/>
  <c r="P28"/>
  <c r="Q48"/>
  <c r="P50"/>
  <c r="Q31"/>
  <c r="P15"/>
  <c r="Q14"/>
  <c r="P43"/>
  <c r="Q8"/>
  <c r="P17"/>
  <c r="Q16"/>
  <c r="P38"/>
  <c r="Q26"/>
  <c r="P29"/>
  <c r="Q41"/>
  <c r="P30"/>
  <c r="Q35"/>
  <c r="P19"/>
  <c r="Q28"/>
  <c r="P32"/>
  <c r="Q20"/>
  <c r="P10"/>
  <c r="Q42"/>
  <c r="P13"/>
  <c r="P41"/>
  <c r="Q12"/>
  <c r="P16"/>
  <c r="P10" i="4"/>
  <c r="O10"/>
  <c r="P11"/>
  <c r="O7"/>
  <c r="P9"/>
  <c r="O11"/>
  <c r="P14"/>
  <c r="O16"/>
  <c r="P8"/>
  <c r="O13"/>
  <c r="P13"/>
  <c r="O12"/>
  <c r="P7"/>
  <c r="O15"/>
  <c r="P15"/>
  <c r="O9"/>
  <c r="P16"/>
  <c r="O14"/>
  <c r="P12"/>
  <c r="O8"/>
  <c r="Q11" i="3"/>
  <c r="P35"/>
  <c r="Q12"/>
  <c r="Q14"/>
  <c r="P32"/>
  <c r="Q19"/>
  <c r="P22"/>
  <c r="P14" i="2"/>
  <c r="O15"/>
  <c r="O14"/>
  <c r="P10"/>
  <c r="O9"/>
  <c r="P12"/>
  <c r="O8"/>
  <c r="P13"/>
  <c r="O13"/>
  <c r="P11"/>
  <c r="O10"/>
  <c r="P15"/>
  <c r="O11"/>
  <c r="P8"/>
  <c r="O12"/>
  <c r="P16"/>
  <c r="O16"/>
</calcChain>
</file>

<file path=xl/comments1.xml><?xml version="1.0" encoding="utf-8"?>
<comments xmlns="http://schemas.openxmlformats.org/spreadsheetml/2006/main">
  <authors>
    <author>MladenČačić</author>
  </authors>
  <commentList>
    <comment ref="R1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Mladen Čačić:
</t>
        </r>
        <r>
          <rPr>
            <sz val="12"/>
            <color indexed="81"/>
            <rFont val="Tahoma"/>
            <family val="2"/>
            <charset val="238"/>
          </rPr>
          <t>Na tablici samo unesi ime i prezime, ekipe,mjesto i datum održavanja kola, bodove i grame po kolima i ništa drugo ne diraj .Kada završiš klikni na grb HŠRS da sortira plasmane uzlazno. Mali grb iznad "EKIPA" sortira natjecatelje po ekipama radi lakšeg upisa.</t>
        </r>
        <r>
          <rPr>
            <b/>
            <sz val="12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Q22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Mladen Čačić:
</t>
        </r>
        <r>
          <rPr>
            <sz val="12"/>
            <color indexed="81"/>
            <rFont val="Tahoma"/>
            <family val="2"/>
            <charset val="238"/>
          </rPr>
          <t>Na tablici samo unesi ime i prezime, ekipe,mjesto i datum održavanja kola, bodove i grame po kolima i ništa drugo ne diraj .Kada završiš klikni na grb HŠRS da sortira plasmane uzlazno. Mali grb iznad "EKIPA" sortira natjecatelje po ekipama radi lakšeg upisa.</t>
        </r>
        <r>
          <rPr>
            <b/>
            <sz val="12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Q41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Mladen Čačić:
</t>
        </r>
        <r>
          <rPr>
            <sz val="12"/>
            <color indexed="81"/>
            <rFont val="Tahoma"/>
            <family val="2"/>
            <charset val="238"/>
          </rPr>
          <t>Na tablici samo unesi ime i prezime, ekipe,mjesto i datum održavanja kola, bodove i grame po kolima i ništa drugo ne diraj .Kada završiš klikni na grb HŠRS da sortira plasmane uzlazno. Mali grb iznad "EKIPA" sortira natjecatelje po ekipama radi lakšeg upisa.</t>
        </r>
        <r>
          <rPr>
            <b/>
            <sz val="12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<sst xmlns="http://schemas.openxmlformats.org/spreadsheetml/2006/main" count="2204" uniqueCount="590">
  <si>
    <t>UKUPNO</t>
  </si>
  <si>
    <t>Palovec</t>
  </si>
  <si>
    <t>Žužićka</t>
  </si>
  <si>
    <t>težina</t>
  </si>
  <si>
    <t>ŠRD</t>
  </si>
  <si>
    <t>IME I PREZIME</t>
  </si>
  <si>
    <t>bod</t>
  </si>
  <si>
    <t>ukupno</t>
  </si>
  <si>
    <t>1.kolo.</t>
  </si>
  <si>
    <t>2.kolo.</t>
  </si>
  <si>
    <t>3.kolo.</t>
  </si>
  <si>
    <t>4.kolo.</t>
  </si>
  <si>
    <t>5.kolo.</t>
  </si>
  <si>
    <t>6.kolo.</t>
  </si>
  <si>
    <t>Žabnik</t>
  </si>
  <si>
    <t>bod.</t>
  </si>
  <si>
    <t>Plas.</t>
  </si>
  <si>
    <t>EKIPA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</si>
  <si>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</si>
  <si>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</si>
  <si>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</si>
  <si>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</si>
  <si>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</si>
  <si>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</si>
  <si>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</si>
  <si>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</si>
  <si>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</si>
  <si>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tež.</t>
  </si>
  <si>
    <t>ukup.</t>
  </si>
  <si>
    <t>Goričan</t>
  </si>
  <si>
    <t>NATJECATELJ</t>
  </si>
  <si>
    <t>Miklavec</t>
  </si>
  <si>
    <t/>
  </si>
  <si>
    <t>Dnevnik natjecanja:</t>
  </si>
  <si>
    <t>Na vodi:</t>
  </si>
  <si>
    <t>dana:</t>
  </si>
  <si>
    <t>kategorija:</t>
  </si>
  <si>
    <t>SENIORI</t>
  </si>
  <si>
    <t>Red.br.</t>
  </si>
  <si>
    <t>Startni broj</t>
  </si>
  <si>
    <t>Bodova</t>
  </si>
  <si>
    <t>Sektorski plasman</t>
  </si>
  <si>
    <t>Pojedin. plasman</t>
  </si>
  <si>
    <t>Ekipni plasman</t>
  </si>
  <si>
    <t>Hodošan</t>
  </si>
  <si>
    <t>HRVATSKI ŠPORTSKO</t>
  </si>
  <si>
    <t>RIBOLOVNI SAVEZ</t>
  </si>
  <si>
    <t>Kočet Miodrag</t>
  </si>
  <si>
    <t>Tajnik:</t>
  </si>
  <si>
    <t>Vrhovni sudac:</t>
  </si>
  <si>
    <t>Delegat:</t>
  </si>
  <si>
    <t>Strana:</t>
  </si>
  <si>
    <t>1/1</t>
  </si>
  <si>
    <t>ŠARAN Podturen</t>
  </si>
  <si>
    <t>VERK Križovec</t>
  </si>
  <si>
    <t>TSH Čakovec</t>
  </si>
  <si>
    <t>ZLATNA UDICA Krištanovec</t>
  </si>
  <si>
    <t>LINJAK Ivanovec</t>
  </si>
  <si>
    <t>STARA MURA Miklavec</t>
  </si>
  <si>
    <t>OSTRIŽ Novakovec</t>
  </si>
  <si>
    <t>SMUĐ Goričan</t>
  </si>
  <si>
    <t>SMUĐ Draškovec</t>
  </si>
  <si>
    <t>OSTRIŽ Cirkovljan</t>
  </si>
  <si>
    <t>LINJAK Palovec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</si>
  <si>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</si>
  <si>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</si>
  <si>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</si>
  <si>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</si>
  <si>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</si>
  <si>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</si>
  <si>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</si>
  <si>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</si>
  <si>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najslabiji rezultat</t>
  </si>
  <si>
    <t>grama</t>
  </si>
  <si>
    <t>PLASMAN</t>
  </si>
  <si>
    <t>"LOV RIBE UDICOM NA PLOVAK"</t>
  </si>
  <si>
    <t>POJEDINAČNI PLASMAN</t>
  </si>
  <si>
    <t>KARAS Peklenica</t>
  </si>
  <si>
    <t>Red. br.</t>
  </si>
  <si>
    <t>II.kolo</t>
  </si>
  <si>
    <t>I.kolo</t>
  </si>
  <si>
    <t>&lt;</t>
  </si>
  <si>
    <t>POJEDINAČNI PLASMAN KADETI</t>
  </si>
  <si>
    <t>POJEDINAČNI PLASMAN JUNIORI</t>
  </si>
  <si>
    <t>POJEDINAČNI PLASMAN SENIORI</t>
  </si>
  <si>
    <t>SUNČANICA Pribislavec</t>
  </si>
  <si>
    <t>Selnica</t>
  </si>
  <si>
    <t>Predkolo KUP-a ŽUPANIJE skupina A</t>
  </si>
  <si>
    <t>seniori</t>
  </si>
  <si>
    <t>AMUR, Nedelišće</t>
  </si>
  <si>
    <t>Mikulić Stanislav</t>
  </si>
  <si>
    <t>Željko Dolenec</t>
  </si>
  <si>
    <t>Mladen Goričanec</t>
  </si>
  <si>
    <t>STARA MURA ŽABNIK</t>
  </si>
  <si>
    <t>DRAVA D. Mihaljevec</t>
  </si>
  <si>
    <t>KADETI</t>
  </si>
  <si>
    <t>KADETKINJE</t>
  </si>
  <si>
    <t>SOM, Kotoriba</t>
  </si>
  <si>
    <t>GLAVATICA, Prelog</t>
  </si>
  <si>
    <t>Krištofić Franjo</t>
  </si>
  <si>
    <t>Smej Franjo</t>
  </si>
  <si>
    <t>ŽUŽIČKA Kotoriba</t>
  </si>
  <si>
    <t>Lisjak Marijan</t>
  </si>
  <si>
    <t>Herceg Mario</t>
  </si>
  <si>
    <t>Vrančić Mihael</t>
  </si>
  <si>
    <t>Zadravec Ivan</t>
  </si>
  <si>
    <t>Lepen Dragutin</t>
  </si>
  <si>
    <t>Lisjak Saša</t>
  </si>
  <si>
    <t>Rožman Marijan</t>
  </si>
  <si>
    <t>plasman</t>
  </si>
  <si>
    <t>KLEN, Sv.Marija</t>
  </si>
  <si>
    <t>Čeki Josip</t>
  </si>
  <si>
    <t>Klarić Boris</t>
  </si>
  <si>
    <t>Podturen</t>
  </si>
  <si>
    <t xml:space="preserve"> </t>
  </si>
  <si>
    <t>2. MEĐIMURSKA LIGA ZAPAD - 2018. - pojedinačno</t>
  </si>
  <si>
    <t>ŠTUKA, D. Dubrava</t>
  </si>
  <si>
    <t>Novakovec</t>
  </si>
  <si>
    <t>Jug Aleksandar</t>
  </si>
  <si>
    <t>Vidović Lovro</t>
  </si>
  <si>
    <t>Palfi Goran</t>
  </si>
  <si>
    <t>Stara Drava Sv. Marija</t>
  </si>
  <si>
    <t>Čelebić Željko</t>
  </si>
  <si>
    <t>Zvonarek David</t>
  </si>
  <si>
    <t>Horvat Filip</t>
  </si>
  <si>
    <t>Mesarić Branko</t>
  </si>
  <si>
    <t>Ružić Davor</t>
  </si>
  <si>
    <t>Legin Nenad</t>
  </si>
  <si>
    <t>Zrna Damir</t>
  </si>
  <si>
    <t>Habijan Matija</t>
  </si>
  <si>
    <t>Srnec Mladen</t>
  </si>
  <si>
    <t>Jesenović Nenad</t>
  </si>
  <si>
    <t>Taradi Neven</t>
  </si>
  <si>
    <t>Bašek Siniša</t>
  </si>
  <si>
    <t>Jagec Josip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</si>
  <si>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</si>
  <si>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</si>
  <si>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</si>
  <si>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</si>
  <si>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</si>
  <si>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</si>
  <si>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</si>
  <si>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</si>
  <si>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</si>
  <si>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</si>
  <si>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</si>
  <si>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</si>
  <si>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36.</t>
  </si>
  <si>
    <t>37.</t>
  </si>
  <si>
    <t>38.</t>
  </si>
  <si>
    <t>39.</t>
  </si>
  <si>
    <t>40.</t>
  </si>
  <si>
    <t>Gudlin Ivan</t>
  </si>
  <si>
    <t>Posel Dragutin</t>
  </si>
  <si>
    <t>ROŠIĆ MENSUR</t>
  </si>
  <si>
    <t>MURA M. Središće</t>
  </si>
  <si>
    <t>ZADRAVEC IVAN</t>
  </si>
  <si>
    <t>KEDMENEC ANTUN</t>
  </si>
  <si>
    <t>KLEN Sv. Marija</t>
  </si>
  <si>
    <t>SOM Kotoriba</t>
  </si>
  <si>
    <t>ŠVENDA JOSIP</t>
  </si>
  <si>
    <t>PONGRAC STJEPAN</t>
  </si>
  <si>
    <t>KLOBUČARIĆ STJEPAN</t>
  </si>
  <si>
    <t>ŠKODA MLADEN</t>
  </si>
  <si>
    <t>PAVLIC IGNAC</t>
  </si>
  <si>
    <t>HALIĆ MARIJAN</t>
  </si>
  <si>
    <t>IVANOVIĆ BRANKO</t>
  </si>
  <si>
    <t>OPRICOVIĆ MARINKO</t>
  </si>
  <si>
    <t>DOLENEC ŽELJKO</t>
  </si>
  <si>
    <t>DEBAN IVAN</t>
  </si>
  <si>
    <t>GLAVATICA Prelog</t>
  </si>
  <si>
    <t>OREHOVEC IVAN</t>
  </si>
  <si>
    <t>FURDI MARIJAN</t>
  </si>
  <si>
    <t>OREŠKI DARKO</t>
  </si>
  <si>
    <t>MARĐETKO JOSIP</t>
  </si>
  <si>
    <t>MIŠIĆ BRANKO</t>
  </si>
  <si>
    <t>MIKLOŠKA JOSIP</t>
  </si>
  <si>
    <t>OREHOVEC STJEPAN</t>
  </si>
  <si>
    <t>Donja Dubrava</t>
  </si>
  <si>
    <t>MATOŠ BRANKO</t>
  </si>
  <si>
    <t>Taradi Rafael</t>
  </si>
  <si>
    <t>LIGA MLADEŽI MEĐIMURSKE ŽUPANIJE 2019. - U14.</t>
  </si>
  <si>
    <t>1. MEĐIMURSKA LIGA - 2019. - ekipno - seniori</t>
  </si>
  <si>
    <t>TRNAVA Hodošan</t>
  </si>
  <si>
    <t>LIGA MLADEŽI MEĐIMURSKE ŽUPANIJE 2019 - U18</t>
  </si>
  <si>
    <t>AMUR Nedelišće</t>
  </si>
  <si>
    <t>ČRNEC D. Hrašćan</t>
  </si>
  <si>
    <t>ČIKOV Sv. M. na Muri</t>
  </si>
  <si>
    <t>DRAVA D.Mihaljevec</t>
  </si>
  <si>
    <t>ŽUŽIČKA 1 Kotoriba</t>
  </si>
  <si>
    <t>ŽUŽIČKA 2 Kotoriba</t>
  </si>
  <si>
    <t>2. MEĐIMURSKA LIGA ISTOK - 2019. - ekipno</t>
  </si>
  <si>
    <t>25.05.</t>
  </si>
  <si>
    <t>08.06.</t>
  </si>
  <si>
    <t>06.07.</t>
  </si>
  <si>
    <t>17.08.</t>
  </si>
  <si>
    <t>St.M.Podturen</t>
  </si>
  <si>
    <t>St.D.Sv. Marija</t>
  </si>
  <si>
    <t>St.Mura Žabnik</t>
  </si>
  <si>
    <t>SRC Novakovec</t>
  </si>
  <si>
    <t>12.05.</t>
  </si>
  <si>
    <t>23.06.</t>
  </si>
  <si>
    <t>28.07.</t>
  </si>
  <si>
    <t>18.08.</t>
  </si>
  <si>
    <t>01.09.</t>
  </si>
  <si>
    <t>29.09.</t>
  </si>
  <si>
    <t>Kanal Sv.Maija</t>
  </si>
  <si>
    <t>Kanal Orehov.</t>
  </si>
  <si>
    <t>Šod. Kotoriba</t>
  </si>
  <si>
    <t>SRC Palovec</t>
  </si>
  <si>
    <t>Kan. D. Dubrava</t>
  </si>
  <si>
    <t>Cirkovljan</t>
  </si>
  <si>
    <t>St.D.Sv.Mar.</t>
  </si>
  <si>
    <t>Turčišće</t>
  </si>
  <si>
    <t>Kraljić Sandi</t>
  </si>
  <si>
    <t>ČIKOV Sveti Martin na Muri</t>
  </si>
  <si>
    <t>Lepen Dario</t>
  </si>
  <si>
    <t>Novak Gordan</t>
  </si>
  <si>
    <t>Žganjer Vladimir</t>
  </si>
  <si>
    <t>Miklavec, 28.04.2019.</t>
  </si>
  <si>
    <t>Predkolo KUP-a ŽUPANIJE skupina B</t>
  </si>
  <si>
    <t>Sv. Marija, 28.04.2019.</t>
  </si>
  <si>
    <t>OSTRIŽ, Cirkovljan</t>
  </si>
  <si>
    <t>Fleten Dražen</t>
  </si>
  <si>
    <t>ČRNEC, D.Hrašćan</t>
  </si>
  <si>
    <t>Horvat Patrik</t>
  </si>
  <si>
    <t>ŽUŽIČKA, Kotoriba</t>
  </si>
  <si>
    <t>Oršuš Josip</t>
  </si>
  <si>
    <t>Novak Danijel</t>
  </si>
  <si>
    <t>Vlah Branko</t>
  </si>
  <si>
    <t>RIBICA, Turčišće</t>
  </si>
  <si>
    <t>SMUĐ, Goričan</t>
  </si>
  <si>
    <t>Lajtman Mijo</t>
  </si>
  <si>
    <t>ČAKOVEC, Čakovec</t>
  </si>
  <si>
    <t>Šljunčara Quadro Miklavec</t>
  </si>
  <si>
    <t>APSOLUTNO MEĐIMURSKE ŽUPANIJE 2019.</t>
  </si>
  <si>
    <t>HUNJAK TIHOMIR</t>
  </si>
  <si>
    <t>KOVAČ MLADEN</t>
  </si>
  <si>
    <t>KEDMENEC DRAGUTIN</t>
  </si>
  <si>
    <t>PFEIFER ZORAN</t>
  </si>
  <si>
    <t>KATANČIĆ ZLATKO</t>
  </si>
  <si>
    <t>SLAVIČEK STJEPAN</t>
  </si>
  <si>
    <t>VETERANI</t>
  </si>
  <si>
    <t>MASTER</t>
  </si>
  <si>
    <t>11.05.-Selnica</t>
  </si>
  <si>
    <t>27.07.-Turčišće</t>
  </si>
  <si>
    <t>10.08.-St.Drava S. Marija</t>
  </si>
  <si>
    <t>10.08.- Palovec</t>
  </si>
  <si>
    <t>07.09.- Novakovec</t>
  </si>
  <si>
    <t>Kanal Sv. Marija</t>
  </si>
  <si>
    <t>ZAVRŠNICA KUPA</t>
  </si>
  <si>
    <t>LOV RIBE UDICOM NA PLOVAK</t>
  </si>
  <si>
    <t>ŽABNIK 05.05. 2019.</t>
  </si>
  <si>
    <t>Željko Sabolić</t>
  </si>
  <si>
    <t>Goran Palfi</t>
  </si>
  <si>
    <t>Vanja  Radmanić</t>
  </si>
  <si>
    <t>Neven Taradi</t>
  </si>
  <si>
    <t>Ivica Jakupak</t>
  </si>
  <si>
    <t>Marijan Halić</t>
  </si>
  <si>
    <t>Mario Herceg</t>
  </si>
  <si>
    <t>Dragutin Drk</t>
  </si>
  <si>
    <t>Damir Vrančić</t>
  </si>
  <si>
    <t>Ivan Šoštarić</t>
  </si>
  <si>
    <t>Mihael Vrančić</t>
  </si>
  <si>
    <t>Dean Novak</t>
  </si>
  <si>
    <t>Tomislav Klarić</t>
  </si>
  <si>
    <t>Ivan Pongrac</t>
  </si>
  <si>
    <t>Mihael Pongrac</t>
  </si>
  <si>
    <t>Drako Orehovec</t>
  </si>
  <si>
    <t>Darko Kolarić</t>
  </si>
  <si>
    <t>Josip Orehov</t>
  </si>
  <si>
    <t>KLEN COLMIC Sv. Marija</t>
  </si>
  <si>
    <t>Nenad Jurinić</t>
  </si>
  <si>
    <t>Nenad Jasenović</t>
  </si>
  <si>
    <t>Ivica Vugrinec</t>
  </si>
  <si>
    <t>Dražen Fleten</t>
  </si>
  <si>
    <t>Zvjezdan Mađarić</t>
  </si>
  <si>
    <t>Damir Zrna</t>
  </si>
  <si>
    <t>ČRNEC D. Hraščan</t>
  </si>
  <si>
    <t>Željko Kutnjak</t>
  </si>
  <si>
    <t>Branko Mišić</t>
  </si>
  <si>
    <t>Nikola Balent</t>
  </si>
  <si>
    <t>Dragutin Čeh</t>
  </si>
  <si>
    <t>Željko Slaviček</t>
  </si>
  <si>
    <t>Stjepan Klobučarić</t>
  </si>
  <si>
    <t>TSH MAT. FIS.Čakovec</t>
  </si>
  <si>
    <t>Damir Horvat</t>
  </si>
  <si>
    <t>Željko Ćelebić</t>
  </si>
  <si>
    <t>Marinko Opricović</t>
  </si>
  <si>
    <t>David Zvonarek</t>
  </si>
  <si>
    <t>Dragutin Tot</t>
  </si>
  <si>
    <t>Filip Horvat</t>
  </si>
  <si>
    <t>Ivan Lehkec</t>
  </si>
  <si>
    <t>Ljubomir Žuljić</t>
  </si>
  <si>
    <t>Ranko Kovač</t>
  </si>
  <si>
    <t>LINJAK MAT. FIS. Palovec</t>
  </si>
  <si>
    <t>Nenad Legin</t>
  </si>
  <si>
    <t>Luka Horvat</t>
  </si>
  <si>
    <t>Patrik Horvat</t>
  </si>
  <si>
    <t>Franjo Smej</t>
  </si>
  <si>
    <t>Danijel Teljega</t>
  </si>
  <si>
    <t>Boris Klarić</t>
  </si>
  <si>
    <t>Zoran Pfeifer</t>
  </si>
  <si>
    <t>Goran Čonkaš</t>
  </si>
  <si>
    <t>Rajmond Pokrivač</t>
  </si>
  <si>
    <t>MIKULČIĆ MIROSLAV</t>
  </si>
  <si>
    <t>PETER DRAGUTIN</t>
  </si>
  <si>
    <t>Marko Golubić</t>
  </si>
  <si>
    <t>Luka Pozderec</t>
  </si>
  <si>
    <t>Klen,Sv.Marija</t>
  </si>
  <si>
    <t>Vanja Balent</t>
  </si>
  <si>
    <t>Filip Vlah</t>
  </si>
  <si>
    <t>David Sokač</t>
  </si>
  <si>
    <t>Drava,D.Mihaljevec</t>
  </si>
  <si>
    <t>JUNIORI</t>
  </si>
  <si>
    <t>KUP SSRD MEĐ.ŽUPANIJE</t>
  </si>
  <si>
    <t>Stara Mura-Žabnik</t>
  </si>
  <si>
    <t>Žabnik,05.05.2019.</t>
  </si>
  <si>
    <t>Poj.</t>
  </si>
  <si>
    <t>Poj</t>
  </si>
  <si>
    <t>SENIORKE</t>
  </si>
  <si>
    <t>Iva Jagec</t>
  </si>
  <si>
    <t>Marijana Mutak</t>
  </si>
  <si>
    <t>Valentina Dolenec</t>
  </si>
  <si>
    <t>Mura,M.Središće</t>
  </si>
  <si>
    <t>Natalija Žganec</t>
  </si>
  <si>
    <t>Sara Strbad</t>
  </si>
  <si>
    <t>Lidija Orač</t>
  </si>
  <si>
    <t>JUNIORKE</t>
  </si>
  <si>
    <t>Adrijana Komorski</t>
  </si>
  <si>
    <t>Natalija Kvakan</t>
  </si>
  <si>
    <t>Leon Mlinarec</t>
  </si>
  <si>
    <t>Gabrijel Varga</t>
  </si>
  <si>
    <t>Jan Varga</t>
  </si>
  <si>
    <t>Glavatica,Prelog</t>
  </si>
  <si>
    <t>Karlo Mandlin</t>
  </si>
  <si>
    <t>Leon Mandlin</t>
  </si>
  <si>
    <t>Dino Slaviček</t>
  </si>
  <si>
    <t>Klen, Sv.Marija</t>
  </si>
  <si>
    <t>Nina Horvat</t>
  </si>
  <si>
    <t>Stela Horvat</t>
  </si>
  <si>
    <t>Smuđ,Goričan</t>
  </si>
  <si>
    <t>Lana Kranjec</t>
  </si>
  <si>
    <t>Ivana Pozderec</t>
  </si>
  <si>
    <t>Ana Strbad</t>
  </si>
  <si>
    <t>Rea Bartolić</t>
  </si>
  <si>
    <t>Sara Pokrivač</t>
  </si>
  <si>
    <t>Lea Potarić</t>
  </si>
  <si>
    <t>Karla Novak</t>
  </si>
  <si>
    <t>1. MEĐIMURSKA LIGA 2019. - pojedinačno</t>
  </si>
  <si>
    <t>Mario Fundak</t>
  </si>
  <si>
    <t>Dejan Klarić</t>
  </si>
  <si>
    <t>ŠTUKA, D.Dubrava</t>
  </si>
  <si>
    <t>ČIKOV, Sv.Martin</t>
  </si>
  <si>
    <t>Miodrag Kočet</t>
  </si>
  <si>
    <t>Zdravko Jurčec</t>
  </si>
  <si>
    <t>LINJAK, Palovec</t>
  </si>
  <si>
    <t>Dragutin Vadlja</t>
  </si>
  <si>
    <t>VERK, Križovec</t>
  </si>
  <si>
    <t>Tomislav Orehovec</t>
  </si>
  <si>
    <t>Nebojša Žnidarić</t>
  </si>
  <si>
    <t>Mladen Rojko</t>
  </si>
  <si>
    <t>Velimir Medvedec</t>
  </si>
  <si>
    <t>ČRNEC, Donji Hrašćan</t>
  </si>
  <si>
    <t>Dražen Slaviček</t>
  </si>
  <si>
    <t>Andrej Horvat</t>
  </si>
  <si>
    <t>Denis Špilak</t>
  </si>
  <si>
    <t>Josip Hunjadi</t>
  </si>
  <si>
    <t>Aleksandar Jug</t>
  </si>
  <si>
    <t>Robert Kovač</t>
  </si>
  <si>
    <t>Tomica Barić</t>
  </si>
  <si>
    <t>Mario Srpak</t>
  </si>
  <si>
    <t>2. MEĐIMURSKA LIGA ISTOK - 2019. - pojedinačno</t>
  </si>
  <si>
    <t>Mladen Hozjak</t>
  </si>
  <si>
    <t>Željko Čelebić</t>
  </si>
  <si>
    <t>Kristijan Komorski</t>
  </si>
  <si>
    <t>Zoran Juričan</t>
  </si>
  <si>
    <t>Davor Ružić</t>
  </si>
  <si>
    <t>Matija Habijan</t>
  </si>
  <si>
    <t>ŽUŽIČKA Kotoriba I</t>
  </si>
  <si>
    <t>Ivan Gudlin</t>
  </si>
  <si>
    <t>Stanislav Mikulić</t>
  </si>
  <si>
    <t>Antonio Jakšić</t>
  </si>
  <si>
    <t>ŽUŽIČKA Kotoriba II</t>
  </si>
  <si>
    <t>Leo Begović</t>
  </si>
  <si>
    <t>Ivan Balent</t>
  </si>
  <si>
    <t>Vladimir Vlahek</t>
  </si>
  <si>
    <t>Mario Hertelendi</t>
  </si>
  <si>
    <t>Siniša Bašek</t>
  </si>
  <si>
    <t>Ivica Bartolić</t>
  </si>
  <si>
    <t>Mateo Maltar</t>
  </si>
  <si>
    <t>Darko Stančin</t>
  </si>
  <si>
    <t>Miljenko Kovač</t>
  </si>
  <si>
    <t>Miroslav Novak</t>
  </si>
  <si>
    <t>Željko Šupljika</t>
  </si>
  <si>
    <t>2. MEĐIMURSKA LIGA ZAPAD - 2019. - ekipno</t>
  </si>
  <si>
    <t>ČAKOVEC,Čakovec</t>
  </si>
  <si>
    <t>TSH Match Fishing Sensas,Čakovec</t>
  </si>
  <si>
    <t>ŠARAN,Palinovec</t>
  </si>
  <si>
    <t>ŠARAN,Podturen</t>
  </si>
  <si>
    <t>STARA MURA,Miklavec</t>
  </si>
  <si>
    <t>MURA,Mursko Središće</t>
  </si>
  <si>
    <t>MURA,Dekanovec</t>
  </si>
  <si>
    <t>RIBICA ,Turčišće</t>
  </si>
  <si>
    <t>ZLATNA UDICA,Krištanovec</t>
  </si>
  <si>
    <t>Josip Čeki</t>
  </si>
  <si>
    <t>Goran Novak</t>
  </si>
  <si>
    <t>Zvonko Pranklin</t>
  </si>
  <si>
    <t>Marko Čanadi</t>
  </si>
  <si>
    <t>Ivica Vidović</t>
  </si>
  <si>
    <t>Jan Zrna</t>
  </si>
  <si>
    <t>Josip Oršuš</t>
  </si>
  <si>
    <t>Branko Vlah</t>
  </si>
  <si>
    <t>Mihael Zrna</t>
  </si>
  <si>
    <t>Saša Lisjak</t>
  </si>
  <si>
    <t>Mario Radiković</t>
  </si>
  <si>
    <t>Mihael Tkalec</t>
  </si>
  <si>
    <t>Stjepan Klobućarić</t>
  </si>
  <si>
    <t>Petar Jambrošić</t>
  </si>
  <si>
    <t>Zlatko Mučić</t>
  </si>
  <si>
    <t>Franjo Krištofić</t>
  </si>
  <si>
    <t>Ivan Jambrošić</t>
  </si>
  <si>
    <t>Ivan Mučić</t>
  </si>
  <si>
    <t>Dragutin Lepen</t>
  </si>
  <si>
    <t>Sara Bogdan</t>
  </si>
  <si>
    <t>Mandlin Leon</t>
  </si>
  <si>
    <t>Horvat Nina</t>
  </si>
  <si>
    <t>Makaj Mihael</t>
  </si>
  <si>
    <t>Mlinarec Leon</t>
  </si>
  <si>
    <t>Varga Jan</t>
  </si>
  <si>
    <t>Slaviček Dino</t>
  </si>
  <si>
    <t>Stančin Antonija</t>
  </si>
  <si>
    <t>Mandlin Karlo</t>
  </si>
  <si>
    <t>Pozderec Ivana</t>
  </si>
  <si>
    <t>Kovač Patrik</t>
  </si>
  <si>
    <t>Linjak, Palovec</t>
  </si>
  <si>
    <t>Varga Gabrijel</t>
  </si>
  <si>
    <t>Potarić Lea</t>
  </si>
  <si>
    <t>Horvat Stela</t>
  </si>
  <si>
    <t>Mlinarec Petar</t>
  </si>
  <si>
    <t>Kočiš Arijan</t>
  </si>
  <si>
    <t>Trnava,Hodošan</t>
  </si>
  <si>
    <t>Pokrivač Sara</t>
  </si>
  <si>
    <t>Vlah Filip</t>
  </si>
  <si>
    <t>Golubić Marko</t>
  </si>
  <si>
    <t>Mutak Marta</t>
  </si>
  <si>
    <t>Komorski Adrijana</t>
  </si>
  <si>
    <t>Mesarek Marta</t>
  </si>
  <si>
    <t>Ostriž,Novakovec</t>
  </si>
  <si>
    <t>Vlašić Simona</t>
  </si>
  <si>
    <t>Linjak,Palovec</t>
  </si>
  <si>
    <t>Pozderec Luka</t>
  </si>
  <si>
    <t>Tisaj Luka</t>
  </si>
  <si>
    <t>Sokač David</t>
  </si>
  <si>
    <t>Kvakan Natalija</t>
  </si>
  <si>
    <t>Špiranec Marsel</t>
  </si>
  <si>
    <t>HORVAT DRAGUTIN</t>
  </si>
  <si>
    <t xml:space="preserve">ZELIĆ VLADIMIR </t>
  </si>
  <si>
    <t>TSH M.F. Čk</t>
  </si>
  <si>
    <t>RIBICA turčišće</t>
  </si>
  <si>
    <t>KLEN SV. Marija</t>
  </si>
  <si>
    <t>NAĐ NENAD</t>
  </si>
  <si>
    <t>NAĐ LADISLAV</t>
  </si>
  <si>
    <t>MEĐIMURSKA LIGA VETERANA I MASTER 2019.</t>
  </si>
  <si>
    <t>Komorski Lana</t>
  </si>
  <si>
    <t>MANDLIN KARLO</t>
  </si>
  <si>
    <t>SLAVIČEK DINO</t>
  </si>
  <si>
    <t>KOVAČ PATRIK</t>
  </si>
  <si>
    <t>VARGA GABRIJEL</t>
  </si>
  <si>
    <t>KOMORSKI LANA</t>
  </si>
  <si>
    <t>MANDLIN LEON</t>
  </si>
  <si>
    <t>VARGA JAN</t>
  </si>
  <si>
    <t>ROJKO KATARINA</t>
  </si>
  <si>
    <t>POZDEREC LUKA</t>
  </si>
  <si>
    <t>VLAŠIĆ SIMONA</t>
  </si>
  <si>
    <t>TOT DRGUTIN</t>
  </si>
  <si>
    <t>PAVLIC ŽELIMIR</t>
  </si>
  <si>
    <t>KOS DRAŽEN</t>
  </si>
  <si>
    <t>ŽULJIĆ LJUBOMIR</t>
  </si>
  <si>
    <t>ZRNA DAMIR</t>
  </si>
  <si>
    <t>LIPIĆ ZORAN</t>
  </si>
  <si>
    <t>POKRIVAČ RAJMOND</t>
  </si>
  <si>
    <t>LIPIĆ GORAN</t>
  </si>
  <si>
    <t>ZELENIĆ SANI</t>
  </si>
  <si>
    <t>ŠPILAK DENIS</t>
  </si>
  <si>
    <t>PODGORELEC OLIVER</t>
  </si>
  <si>
    <t>RADMANIĆ VANJA</t>
  </si>
  <si>
    <t>MARIĆ KRUNOSLAV</t>
  </si>
  <si>
    <t>RIBICA Turčišće</t>
  </si>
  <si>
    <t xml:space="preserve">JURČEC IVICA </t>
  </si>
  <si>
    <t>OREHOVEC DARKO</t>
  </si>
  <si>
    <t>ČELEBIĆ ŽELJKO</t>
  </si>
  <si>
    <t>BLAŽON IVAN</t>
  </si>
  <si>
    <t>PERKO MILJENKO</t>
  </si>
  <si>
    <t>ZELIĆ VLADIMIR</t>
  </si>
  <si>
    <t>ČEKI JOSIP</t>
  </si>
  <si>
    <t>KUTNJAK ŽELJKO</t>
  </si>
  <si>
    <t>ČEH DRAGUTIN</t>
  </si>
  <si>
    <t>KLARIĆ BORIS</t>
  </si>
  <si>
    <t>ČIKOV S. M. na Muri</t>
  </si>
  <si>
    <t>KRIŠTOFIĆ FRANJO</t>
  </si>
  <si>
    <t>ČAKOVEC Čakovec</t>
  </si>
  <si>
    <t>POSAVEC DRAGUTIN</t>
  </si>
  <si>
    <t>SABOLIĆ ŽELJKO</t>
  </si>
  <si>
    <t>IGREC TIHOMIR</t>
  </si>
  <si>
    <t>ŠTUKA D. Dubrava</t>
  </si>
  <si>
    <t>LEHKEC IVAN</t>
  </si>
  <si>
    <t>Zlatko Kračun</t>
  </si>
  <si>
    <t>Nikola Filipašić</t>
  </si>
  <si>
    <t>Dinko Golubić</t>
  </si>
  <si>
    <t>Nenad Jesnović</t>
  </si>
  <si>
    <t>Sandro Zrna</t>
  </si>
  <si>
    <t>Sandi Kraljić</t>
  </si>
  <si>
    <t>Josip Mikloška</t>
  </si>
  <si>
    <t>Mladen Škoda</t>
  </si>
  <si>
    <t>ŽUĆIĆKA Kotoriba II</t>
  </si>
  <si>
    <t>Marinko Kvakan</t>
  </si>
  <si>
    <t>Ivica Kočiš</t>
  </si>
  <si>
    <t>Sani Zelenić</t>
  </si>
  <si>
    <t>Branko Mesarić</t>
  </si>
  <si>
    <t>Krešimir Zvošec</t>
  </si>
  <si>
    <t>ŽUŽIĆKA Kotoriba I</t>
  </si>
  <si>
    <t>Danijel Novak</t>
  </si>
  <si>
    <t>Kristijan Tot</t>
  </si>
  <si>
    <t>Mihael Lajtman</t>
  </si>
  <si>
    <t>Dragutin Posel</t>
  </si>
  <si>
    <t>Dario Lepen</t>
  </si>
  <si>
    <t>Josip Zrna</t>
  </si>
  <si>
    <t>ŠARAN Palinovec</t>
  </si>
  <si>
    <t>Vladimir Žganjar</t>
  </si>
  <si>
    <t>Dražen Tot</t>
  </si>
  <si>
    <t>MURA Dekanovec</t>
  </si>
  <si>
    <t>Marko Lisjak</t>
  </si>
  <si>
    <t>MURA Murski Središće</t>
  </si>
  <si>
    <t>Rafael Taradi</t>
  </si>
  <si>
    <t>Drago Filipašić</t>
  </si>
  <si>
    <t>Ivan Zadravec</t>
  </si>
  <si>
    <t>Goran Kovač</t>
  </si>
  <si>
    <t>Mladen Kovač</t>
  </si>
  <si>
    <t>Vlado Kožnjak</t>
  </si>
  <si>
    <t>Ivan Čukić</t>
  </si>
  <si>
    <t>Mladen Tkalec</t>
  </si>
  <si>
    <t>Marijan Lisjak</t>
  </si>
  <si>
    <t>Zlatko Katančić</t>
  </si>
  <si>
    <t>ORAČ LIDIJA</t>
  </si>
  <si>
    <t>FILIPAŠIĆ DRAGO</t>
  </si>
  <si>
    <t>Amur Nedelišće</t>
  </si>
  <si>
    <t>Željko Potarić</t>
  </si>
  <si>
    <t>Franjo Bermanec</t>
  </si>
  <si>
    <t>Rajko Sabolić</t>
  </si>
  <si>
    <t>Ljubomir Đura</t>
  </si>
  <si>
    <t>Sraga Marin</t>
  </si>
  <si>
    <t>Bubanić Željko</t>
  </si>
  <si>
    <t>Sabolić Rajko</t>
  </si>
  <si>
    <t>Sraga Marko</t>
  </si>
  <si>
    <t>Horvatić Antonio</t>
  </si>
  <si>
    <t>Sović Milan</t>
  </si>
  <si>
    <t>ČIKOV Sv. Martin na Muri</t>
  </si>
  <si>
    <t>Perčić Martin</t>
  </si>
  <si>
    <t>Pešec Dražen</t>
  </si>
  <si>
    <t>Vidović Dinko</t>
  </si>
  <si>
    <t>Dravec Zvonimir</t>
  </si>
  <si>
    <t>Baumhak Sergej</t>
  </si>
  <si>
    <t>Kolmanić Davor</t>
  </si>
  <si>
    <t xml:space="preserve">Pongrac Stjepan </t>
  </si>
  <si>
    <t>Varga Josip</t>
  </si>
  <si>
    <t>Jakupak Vedran</t>
  </si>
  <si>
    <t>Molnar Dražen</t>
  </si>
  <si>
    <t>Klarić Tomislav</t>
  </si>
  <si>
    <t>Pongrac Mihael</t>
  </si>
  <si>
    <t>Varga Miroslav</t>
  </si>
  <si>
    <t>Peter Dragutin</t>
  </si>
  <si>
    <t>Lehkec Krešimir</t>
  </si>
  <si>
    <t>Smontara Marko</t>
  </si>
  <si>
    <t>Strahija Božidar</t>
  </si>
  <si>
    <t>Cvetanović Goran</t>
  </si>
  <si>
    <t>Marijan Rožman</t>
  </si>
  <si>
    <t>Lovro Vidović</t>
  </si>
  <si>
    <t>Mladen Srnec</t>
  </si>
  <si>
    <t>Gordan Novak</t>
  </si>
  <si>
    <t>Jeđut Goran</t>
  </si>
  <si>
    <t>Žganec Vladimir</t>
  </si>
  <si>
    <t>ZL. UDICA Krištanovec</t>
  </si>
  <si>
    <t>Klepač Krunoslav</t>
  </si>
  <si>
    <t>SAVEZ SPORTSKIH RIBOLOVNIH DRUŠTAVA</t>
  </si>
  <si>
    <t>MEĐIMURSKE ŽUPANIJE</t>
  </si>
  <si>
    <t>FEEDER LIGA 2019.godine</t>
  </si>
  <si>
    <t>Sv. Marija</t>
  </si>
  <si>
    <t>D. Dubrava</t>
  </si>
  <si>
    <t>D.Dubrava</t>
  </si>
</sst>
</file>

<file path=xl/styles.xml><?xml version="1.0" encoding="utf-8"?>
<styleSheet xmlns="http://schemas.openxmlformats.org/spreadsheetml/2006/main">
  <numFmts count="1">
    <numFmt numFmtId="44" formatCode="_-* #,##0.00\ &quot;kn&quot;_-;\-* #,##0.00\ &quot;kn&quot;_-;_-* &quot;-&quot;??\ &quot;kn&quot;_-;_-@_-"/>
  </numFmts>
  <fonts count="45">
    <font>
      <sz val="12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20"/>
      <name val="Arial"/>
      <family val="2"/>
      <charset val="238"/>
    </font>
    <font>
      <b/>
      <u/>
      <sz val="14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sz val="13"/>
      <name val="Arial"/>
      <family val="2"/>
      <charset val="238"/>
    </font>
    <font>
      <sz val="9"/>
      <name val="Arial"/>
      <family val="2"/>
      <charset val="238"/>
    </font>
    <font>
      <b/>
      <sz val="13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3"/>
      <name val="Arial"/>
      <family val="2"/>
      <charset val="238"/>
    </font>
    <font>
      <sz val="11"/>
      <name val="Arial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  <font>
      <sz val="10"/>
      <name val="Arial"/>
      <charset val="238"/>
    </font>
    <font>
      <b/>
      <sz val="10"/>
      <color theme="1"/>
      <name val="Calibri"/>
      <family val="2"/>
      <charset val="238"/>
      <scheme val="minor"/>
    </font>
    <font>
      <sz val="13"/>
      <name val="Arial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4" fontId="30" fillId="0" borderId="0" applyFont="0" applyFill="0" applyBorder="0" applyAlignment="0" applyProtection="0"/>
  </cellStyleXfs>
  <cellXfs count="846">
    <xf numFmtId="0" fontId="0" fillId="0" borderId="0" xfId="0"/>
    <xf numFmtId="0" fontId="1" fillId="0" borderId="0" xfId="0" applyFont="1"/>
    <xf numFmtId="16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2" fillId="2" borderId="1" xfId="0" applyFont="1" applyFill="1" applyBorder="1" applyAlignment="1" applyProtection="1">
      <alignment shrinkToFit="1"/>
      <protection hidden="1"/>
    </xf>
    <xf numFmtId="0" fontId="2" fillId="2" borderId="1" xfId="0" applyFont="1" applyFill="1" applyBorder="1" applyAlignment="1" applyProtection="1">
      <alignment horizontal="center" shrinkToFit="1"/>
      <protection hidden="1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4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shrinkToFit="1"/>
      <protection hidden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4" xfId="0" applyBorder="1" applyAlignment="1">
      <alignment horizontal="center"/>
    </xf>
    <xf numFmtId="16" fontId="0" fillId="0" borderId="15" xfId="0" applyNumberFormat="1" applyBorder="1"/>
    <xf numFmtId="0" fontId="0" fillId="0" borderId="15" xfId="0" applyBorder="1"/>
    <xf numFmtId="0" fontId="0" fillId="0" borderId="16" xfId="0" applyBorder="1"/>
    <xf numFmtId="0" fontId="4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6" fontId="0" fillId="0" borderId="1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" xfId="0" applyBorder="1" applyAlignment="1">
      <alignment horizontal="center"/>
    </xf>
    <xf numFmtId="16" fontId="0" fillId="0" borderId="2" xfId="0" applyNumberFormat="1" applyBorder="1" applyAlignment="1">
      <alignment horizontal="center"/>
    </xf>
    <xf numFmtId="0" fontId="5" fillId="0" borderId="31" xfId="0" applyFont="1" applyBorder="1" applyAlignment="1"/>
    <xf numFmtId="0" fontId="5" fillId="0" borderId="32" xfId="0" applyFont="1" applyBorder="1"/>
    <xf numFmtId="0" fontId="5" fillId="0" borderId="5" xfId="0" applyFont="1" applyBorder="1" applyAlignment="1">
      <alignment horizontal="center"/>
    </xf>
    <xf numFmtId="0" fontId="5" fillId="0" borderId="33" xfId="0" applyFont="1" applyBorder="1"/>
    <xf numFmtId="0" fontId="5" fillId="0" borderId="34" xfId="0" applyFont="1" applyBorder="1"/>
    <xf numFmtId="0" fontId="5" fillId="0" borderId="33" xfId="0" applyFont="1" applyBorder="1" applyAlignment="1"/>
    <xf numFmtId="0" fontId="5" fillId="0" borderId="10" xfId="0" applyFont="1" applyBorder="1"/>
    <xf numFmtId="0" fontId="5" fillId="0" borderId="17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10" xfId="0" applyFont="1" applyBorder="1" applyAlignment="1"/>
    <xf numFmtId="0" fontId="0" fillId="0" borderId="4" xfId="0" applyBorder="1"/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8" xfId="0" applyBorder="1" applyAlignment="1">
      <alignment horizontal="center"/>
    </xf>
    <xf numFmtId="16" fontId="0" fillId="0" borderId="40" xfId="0" applyNumberFormat="1" applyBorder="1" applyAlignment="1">
      <alignment horizontal="center"/>
    </xf>
    <xf numFmtId="0" fontId="4" fillId="0" borderId="41" xfId="0" applyFont="1" applyBorder="1"/>
    <xf numFmtId="0" fontId="4" fillId="0" borderId="42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43" xfId="0" applyFont="1" applyBorder="1"/>
    <xf numFmtId="0" fontId="4" fillId="0" borderId="5" xfId="0" applyFont="1" applyBorder="1"/>
    <xf numFmtId="0" fontId="4" fillId="0" borderId="5" xfId="0" applyFont="1" applyFill="1" applyBorder="1"/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6" fontId="0" fillId="0" borderId="20" xfId="0" applyNumberFormat="1" applyBorder="1" applyAlignment="1">
      <alignment horizontal="center"/>
    </xf>
    <xf numFmtId="0" fontId="4" fillId="0" borderId="46" xfId="0" applyFont="1" applyBorder="1"/>
    <xf numFmtId="0" fontId="4" fillId="0" borderId="47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4" fillId="0" borderId="32" xfId="0" applyFont="1" applyBorder="1"/>
    <xf numFmtId="0" fontId="0" fillId="0" borderId="49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50" xfId="0" applyFont="1" applyBorder="1"/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6" xfId="0" applyBorder="1"/>
    <xf numFmtId="0" fontId="0" fillId="0" borderId="35" xfId="0" applyBorder="1"/>
    <xf numFmtId="0" fontId="0" fillId="0" borderId="32" xfId="0" applyBorder="1"/>
    <xf numFmtId="0" fontId="0" fillId="0" borderId="5" xfId="0" applyBorder="1"/>
    <xf numFmtId="0" fontId="5" fillId="0" borderId="9" xfId="0" applyFont="1" applyBorder="1" applyAlignment="1">
      <alignment horizontal="center"/>
    </xf>
    <xf numFmtId="0" fontId="8" fillId="0" borderId="52" xfId="0" applyFont="1" applyBorder="1" applyAlignment="1" applyProtection="1">
      <alignment horizontal="left" vertical="center" shrinkToFit="1"/>
      <protection hidden="1"/>
    </xf>
    <xf numFmtId="0" fontId="8" fillId="0" borderId="53" xfId="0" applyNumberFormat="1" applyFont="1" applyBorder="1" applyAlignment="1" applyProtection="1">
      <alignment horizontal="center" vertical="center" shrinkToFit="1"/>
      <protection hidden="1"/>
    </xf>
    <xf numFmtId="0" fontId="8" fillId="0" borderId="54" xfId="0" applyNumberFormat="1" applyFont="1" applyBorder="1" applyAlignment="1" applyProtection="1">
      <alignment horizontal="center" vertical="center" shrinkToFit="1"/>
      <protection hidden="1"/>
    </xf>
    <xf numFmtId="0" fontId="8" fillId="0" borderId="55" xfId="0" applyFont="1" applyBorder="1" applyAlignment="1" applyProtection="1">
      <alignment horizontal="left" vertical="center" shrinkToFit="1"/>
      <protection hidden="1"/>
    </xf>
    <xf numFmtId="0" fontId="8" fillId="0" borderId="56" xfId="0" applyNumberFormat="1" applyFont="1" applyBorder="1" applyAlignment="1" applyProtection="1">
      <alignment horizontal="center" vertical="center" shrinkToFit="1"/>
      <protection hidden="1"/>
    </xf>
    <xf numFmtId="0" fontId="8" fillId="0" borderId="57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Border="1"/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11" fillId="0" borderId="0" xfId="0" applyFont="1" applyAlignment="1" applyProtection="1">
      <alignment horizontal="left"/>
      <protection hidden="1"/>
    </xf>
    <xf numFmtId="0" fontId="11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0" fontId="12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7" fillId="0" borderId="58" xfId="0" applyFont="1" applyBorder="1" applyAlignment="1" applyProtection="1">
      <alignment horizontal="right"/>
      <protection hidden="1"/>
    </xf>
    <xf numFmtId="0" fontId="15" fillId="0" borderId="0" xfId="0" applyFont="1" applyProtection="1">
      <protection hidden="1"/>
    </xf>
    <xf numFmtId="0" fontId="7" fillId="0" borderId="1" xfId="0" applyFont="1" applyBorder="1" applyAlignment="1" applyProtection="1">
      <alignment horizontal="right"/>
      <protection hidden="1"/>
    </xf>
    <xf numFmtId="0" fontId="7" fillId="0" borderId="59" xfId="0" applyFont="1" applyBorder="1" applyProtection="1">
      <protection hidden="1"/>
    </xf>
    <xf numFmtId="0" fontId="11" fillId="3" borderId="59" xfId="0" applyFont="1" applyFill="1" applyBorder="1" applyAlignment="1" applyProtection="1">
      <alignment horizontal="right"/>
      <protection hidden="1"/>
    </xf>
    <xf numFmtId="0" fontId="11" fillId="0" borderId="60" xfId="0" applyFont="1" applyBorder="1" applyAlignment="1" applyProtection="1">
      <alignment horizontal="center"/>
      <protection hidden="1"/>
    </xf>
    <xf numFmtId="16" fontId="0" fillId="0" borderId="24" xfId="0" applyNumberFormat="1" applyBorder="1" applyAlignment="1">
      <alignment horizontal="center"/>
    </xf>
    <xf numFmtId="0" fontId="4" fillId="0" borderId="1" xfId="0" applyFont="1" applyFill="1" applyBorder="1"/>
    <xf numFmtId="0" fontId="17" fillId="0" borderId="17" xfId="0" applyFont="1" applyFill="1" applyBorder="1" applyAlignment="1" applyProtection="1">
      <alignment shrinkToFit="1"/>
      <protection hidden="1"/>
    </xf>
    <xf numFmtId="44" fontId="30" fillId="0" borderId="0" xfId="1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7" fillId="0" borderId="17" xfId="0" applyFont="1" applyFill="1" applyBorder="1" applyAlignment="1" applyProtection="1">
      <alignment shrinkToFit="1"/>
      <protection hidden="1"/>
    </xf>
    <xf numFmtId="0" fontId="5" fillId="0" borderId="31" xfId="0" applyFont="1" applyBorder="1"/>
    <xf numFmtId="0" fontId="5" fillId="0" borderId="61" xfId="0" applyFont="1" applyBorder="1"/>
    <xf numFmtId="0" fontId="2" fillId="3" borderId="62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63" xfId="0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/>
    </xf>
    <xf numFmtId="0" fontId="2" fillId="3" borderId="67" xfId="0" applyFont="1" applyFill="1" applyBorder="1" applyAlignment="1">
      <alignment horizontal="center" vertical="center"/>
    </xf>
    <xf numFmtId="0" fontId="19" fillId="0" borderId="68" xfId="0" applyFont="1" applyBorder="1" applyAlignment="1" applyProtection="1">
      <alignment horizontal="center" vertical="center" shrinkToFit="1"/>
      <protection hidden="1"/>
    </xf>
    <xf numFmtId="0" fontId="20" fillId="3" borderId="63" xfId="0" applyFont="1" applyFill="1" applyBorder="1" applyAlignment="1">
      <alignment horizontal="center" vertical="center" wrapText="1"/>
    </xf>
    <xf numFmtId="0" fontId="20" fillId="3" borderId="66" xfId="0" applyFont="1" applyFill="1" applyBorder="1" applyAlignment="1">
      <alignment horizontal="center" vertical="center" wrapText="1"/>
    </xf>
    <xf numFmtId="3" fontId="7" fillId="0" borderId="69" xfId="0" applyNumberFormat="1" applyFont="1" applyBorder="1" applyAlignment="1" applyProtection="1">
      <alignment horizontal="right" vertical="center" shrinkToFit="1"/>
      <protection hidden="1"/>
    </xf>
    <xf numFmtId="3" fontId="7" fillId="0" borderId="70" xfId="0" applyNumberFormat="1" applyFont="1" applyBorder="1" applyAlignment="1" applyProtection="1">
      <alignment horizontal="right" vertical="center" shrinkToFit="1"/>
      <protection hidden="1"/>
    </xf>
    <xf numFmtId="3" fontId="0" fillId="0" borderId="0" xfId="0" applyNumberFormat="1"/>
    <xf numFmtId="3" fontId="21" fillId="0" borderId="0" xfId="0" applyNumberFormat="1" applyFont="1" applyAlignment="1">
      <alignment horizontal="center"/>
    </xf>
    <xf numFmtId="0" fontId="3" fillId="2" borderId="6" xfId="0" applyNumberFormat="1" applyFont="1" applyFill="1" applyBorder="1" applyAlignment="1" applyProtection="1">
      <alignment horizontal="right"/>
      <protection hidden="1"/>
    </xf>
    <xf numFmtId="0" fontId="3" fillId="2" borderId="7" xfId="0" applyNumberFormat="1" applyFont="1" applyFill="1" applyBorder="1" applyAlignment="1" applyProtection="1">
      <alignment horizontal="center"/>
      <protection hidden="1"/>
    </xf>
    <xf numFmtId="9" fontId="0" fillId="0" borderId="0" xfId="0" applyNumberForma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/>
    <xf numFmtId="16" fontId="0" fillId="0" borderId="0" xfId="0" applyNumberFormat="1" applyBorder="1"/>
    <xf numFmtId="0" fontId="7" fillId="0" borderId="0" xfId="0" applyFont="1" applyFill="1" applyBorder="1" applyAlignment="1" applyProtection="1">
      <alignment shrinkToFit="1"/>
      <protection hidden="1"/>
    </xf>
    <xf numFmtId="0" fontId="7" fillId="0" borderId="0" xfId="0" applyNumberFormat="1" applyFont="1" applyFill="1" applyBorder="1" applyAlignment="1" applyProtection="1">
      <alignment shrinkToFit="1"/>
      <protection hidden="1"/>
    </xf>
    <xf numFmtId="0" fontId="33" fillId="0" borderId="1" xfId="0" applyFont="1" applyBorder="1"/>
    <xf numFmtId="0" fontId="1" fillId="0" borderId="1" xfId="0" applyFont="1" applyBorder="1"/>
    <xf numFmtId="9" fontId="0" fillId="0" borderId="1" xfId="0" applyNumberFormat="1" applyBorder="1" applyAlignment="1">
      <alignment horizontal="center"/>
    </xf>
    <xf numFmtId="0" fontId="7" fillId="0" borderId="1" xfId="0" applyFont="1" applyFill="1" applyBorder="1" applyAlignment="1" applyProtection="1">
      <alignment shrinkToFit="1"/>
      <protection hidden="1"/>
    </xf>
    <xf numFmtId="0" fontId="7" fillId="0" borderId="1" xfId="0" applyNumberFormat="1" applyFont="1" applyFill="1" applyBorder="1" applyAlignment="1" applyProtection="1">
      <alignment shrinkToFit="1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Protection="1"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Protection="1">
      <protection hidden="1"/>
    </xf>
    <xf numFmtId="0" fontId="1" fillId="0" borderId="1" xfId="0" applyFont="1" applyFill="1" applyBorder="1"/>
    <xf numFmtId="0" fontId="2" fillId="2" borderId="0" xfId="0" applyFont="1" applyFill="1" applyBorder="1" applyAlignment="1" applyProtection="1">
      <alignment shrinkToFit="1"/>
      <protection hidden="1"/>
    </xf>
    <xf numFmtId="0" fontId="2" fillId="2" borderId="0" xfId="0" applyFont="1" applyFill="1" applyBorder="1" applyAlignment="1" applyProtection="1">
      <alignment horizontal="center" shrinkToFit="1"/>
      <protection hidden="1"/>
    </xf>
    <xf numFmtId="0" fontId="0" fillId="2" borderId="0" xfId="0" applyFill="1" applyBorder="1" applyAlignment="1" applyProtection="1">
      <alignment shrinkToFit="1"/>
      <protection hidden="1"/>
    </xf>
    <xf numFmtId="3" fontId="0" fillId="2" borderId="0" xfId="0" applyNumberFormat="1" applyFont="1" applyFill="1" applyBorder="1" applyAlignment="1" applyProtection="1">
      <alignment horizontal="right" shrinkToFit="1"/>
      <protection hidden="1"/>
    </xf>
    <xf numFmtId="3" fontId="0" fillId="0" borderId="0" xfId="0" applyNumberFormat="1" applyFill="1" applyBorder="1"/>
    <xf numFmtId="3" fontId="0" fillId="0" borderId="0" xfId="0" applyNumberFormat="1" applyBorder="1"/>
    <xf numFmtId="3" fontId="0" fillId="0" borderId="0" xfId="0" applyNumberFormat="1" applyBorder="1" applyAlignment="1">
      <alignment horizontal="center"/>
    </xf>
    <xf numFmtId="16" fontId="2" fillId="2" borderId="1" xfId="0" applyNumberFormat="1" applyFont="1" applyFill="1" applyBorder="1" applyAlignment="1" applyProtection="1">
      <alignment horizontal="center" shrinkToFit="1"/>
      <protection hidden="1"/>
    </xf>
    <xf numFmtId="0" fontId="0" fillId="2" borderId="1" xfId="0" applyFill="1" applyBorder="1" applyAlignment="1" applyProtection="1">
      <alignment horizontal="right" shrinkToFit="1"/>
      <protection hidden="1"/>
    </xf>
    <xf numFmtId="3" fontId="0" fillId="0" borderId="1" xfId="0" applyNumberFormat="1" applyBorder="1"/>
    <xf numFmtId="3" fontId="0" fillId="0" borderId="1" xfId="0" applyNumberFormat="1" applyBorder="1" applyAlignment="1">
      <alignment horizontal="center"/>
    </xf>
    <xf numFmtId="3" fontId="0" fillId="4" borderId="1" xfId="0" applyNumberFormat="1" applyFill="1" applyBorder="1"/>
    <xf numFmtId="0" fontId="3" fillId="2" borderId="1" xfId="0" applyFont="1" applyFill="1" applyBorder="1" applyAlignment="1" applyProtection="1">
      <alignment shrinkToFit="1"/>
      <protection hidden="1"/>
    </xf>
    <xf numFmtId="0" fontId="3" fillId="2" borderId="1" xfId="0" applyNumberFormat="1" applyFont="1" applyFill="1" applyBorder="1" applyAlignment="1" applyProtection="1">
      <alignment horizontal="right"/>
      <protection hidden="1"/>
    </xf>
    <xf numFmtId="0" fontId="3" fillId="2" borderId="1" xfId="0" applyNumberFormat="1" applyFont="1" applyFill="1" applyBorder="1" applyAlignment="1" applyProtection="1">
      <alignment horizontal="center"/>
      <protection hidden="1"/>
    </xf>
    <xf numFmtId="3" fontId="3" fillId="0" borderId="1" xfId="0" applyNumberFormat="1" applyFont="1" applyFill="1" applyBorder="1" applyAlignment="1" applyProtection="1">
      <alignment horizontal="right" vertical="center" shrinkToFit="1"/>
      <protection hidden="1"/>
    </xf>
    <xf numFmtId="0" fontId="3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 applyProtection="1">
      <alignment horizontal="left" vertical="center" shrinkToFit="1"/>
      <protection hidden="1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0" fontId="3" fillId="0" borderId="7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43" xfId="0" applyBorder="1"/>
    <xf numFmtId="0" fontId="3" fillId="0" borderId="5" xfId="0" applyFont="1" applyFill="1" applyBorder="1"/>
    <xf numFmtId="0" fontId="3" fillId="0" borderId="7" xfId="0" applyFont="1" applyFill="1" applyBorder="1"/>
    <xf numFmtId="3" fontId="3" fillId="0" borderId="6" xfId="0" applyNumberFormat="1" applyFont="1" applyFill="1" applyBorder="1" applyAlignment="1" applyProtection="1">
      <alignment horizontal="right" vertical="center" shrinkToFit="1"/>
      <protection hidden="1"/>
    </xf>
    <xf numFmtId="3" fontId="22" fillId="0" borderId="74" xfId="0" applyNumberFormat="1" applyFont="1" applyBorder="1" applyAlignment="1" applyProtection="1">
      <alignment horizontal="right" vertical="center" shrinkToFit="1"/>
      <protection hidden="1"/>
    </xf>
    <xf numFmtId="3" fontId="22" fillId="0" borderId="75" xfId="0" applyNumberFormat="1" applyFont="1" applyBorder="1" applyAlignment="1" applyProtection="1">
      <alignment horizontal="right" vertical="center" shrinkToFit="1"/>
      <protection hidden="1"/>
    </xf>
    <xf numFmtId="3" fontId="22" fillId="0" borderId="68" xfId="0" applyNumberFormat="1" applyFont="1" applyBorder="1" applyAlignment="1" applyProtection="1">
      <alignment horizontal="right" vertical="center" shrinkToFit="1"/>
      <protection hidden="1"/>
    </xf>
    <xf numFmtId="0" fontId="22" fillId="0" borderId="53" xfId="0" applyNumberFormat="1" applyFont="1" applyBorder="1" applyAlignment="1" applyProtection="1">
      <alignment horizontal="center" vertical="center" shrinkToFit="1"/>
      <protection hidden="1"/>
    </xf>
    <xf numFmtId="3" fontId="22" fillId="0" borderId="53" xfId="0" applyNumberFormat="1" applyFont="1" applyBorder="1" applyAlignment="1" applyProtection="1">
      <alignment horizontal="right" vertical="center" shrinkToFit="1"/>
      <protection hidden="1"/>
    </xf>
    <xf numFmtId="3" fontId="22" fillId="0" borderId="69" xfId="0" applyNumberFormat="1" applyFont="1" applyBorder="1" applyAlignment="1" applyProtection="1">
      <alignment horizontal="right" vertical="center" shrinkToFit="1"/>
      <protection hidden="1"/>
    </xf>
    <xf numFmtId="3" fontId="22" fillId="0" borderId="70" xfId="0" applyNumberFormat="1" applyFont="1" applyBorder="1" applyAlignment="1" applyProtection="1">
      <alignment horizontal="right" vertical="center" shrinkToFit="1"/>
      <protection hidden="1"/>
    </xf>
    <xf numFmtId="0" fontId="22" fillId="0" borderId="76" xfId="0" applyFont="1" applyBorder="1" applyAlignment="1" applyProtection="1">
      <alignment horizontal="left" vertical="center" shrinkToFit="1"/>
      <protection hidden="1"/>
    </xf>
    <xf numFmtId="0" fontId="22" fillId="0" borderId="77" xfId="0" applyFont="1" applyBorder="1" applyAlignment="1" applyProtection="1">
      <alignment horizontal="left" vertical="center" shrinkToFit="1"/>
      <protection hidden="1"/>
    </xf>
    <xf numFmtId="0" fontId="22" fillId="0" borderId="76" xfId="0" applyFont="1" applyBorder="1" applyAlignment="1" applyProtection="1">
      <alignment horizontal="center" vertical="center"/>
      <protection hidden="1"/>
    </xf>
    <xf numFmtId="0" fontId="22" fillId="0" borderId="77" xfId="0" applyFont="1" applyBorder="1" applyAlignment="1" applyProtection="1">
      <alignment horizontal="center" vertical="center"/>
      <protection hidden="1"/>
    </xf>
    <xf numFmtId="0" fontId="17" fillId="0" borderId="6" xfId="0" applyNumberFormat="1" applyFont="1" applyFill="1" applyBorder="1" applyAlignment="1" applyProtection="1">
      <alignment shrinkToFit="1"/>
      <protection hidden="1"/>
    </xf>
    <xf numFmtId="0" fontId="6" fillId="0" borderId="78" xfId="0" applyFont="1" applyFill="1" applyBorder="1" applyAlignment="1" applyProtection="1">
      <alignment horizontal="center"/>
      <protection hidden="1"/>
    </xf>
    <xf numFmtId="3" fontId="9" fillId="0" borderId="0" xfId="0" applyNumberFormat="1" applyFont="1" applyBorder="1" applyAlignment="1" applyProtection="1">
      <alignment horizontal="right" vertical="center" shrinkToFit="1"/>
      <protection hidden="1"/>
    </xf>
    <xf numFmtId="0" fontId="8" fillId="0" borderId="0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 applyProtection="1">
      <alignment horizontal="left" vertical="center" shrinkToFit="1"/>
      <protection hidden="1"/>
    </xf>
    <xf numFmtId="0" fontId="9" fillId="0" borderId="0" xfId="0" applyFont="1" applyBorder="1" applyAlignment="1" applyProtection="1">
      <alignment horizontal="left" vertical="center" shrinkToFit="1"/>
      <protection hidden="1"/>
    </xf>
    <xf numFmtId="0" fontId="3" fillId="2" borderId="0" xfId="0" applyFont="1" applyFill="1" applyBorder="1" applyAlignment="1" applyProtection="1">
      <alignment shrinkToFit="1"/>
      <protection hidden="1"/>
    </xf>
    <xf numFmtId="0" fontId="3" fillId="2" borderId="0" xfId="0" applyFont="1" applyFill="1" applyBorder="1" applyAlignment="1" applyProtection="1">
      <alignment horizontal="right" shrinkToFit="1"/>
      <protection hidden="1"/>
    </xf>
    <xf numFmtId="0" fontId="3" fillId="2" borderId="0" xfId="0" applyFont="1" applyFill="1" applyBorder="1" applyAlignment="1" applyProtection="1">
      <alignment horizontal="center" shrinkToFit="1"/>
      <protection hidden="1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34" fillId="0" borderId="0" xfId="0" applyNumberFormat="1" applyFont="1"/>
    <xf numFmtId="0" fontId="2" fillId="0" borderId="65" xfId="0" applyFont="1" applyBorder="1" applyAlignment="1">
      <alignment horizontal="center"/>
    </xf>
    <xf numFmtId="0" fontId="0" fillId="0" borderId="65" xfId="0" applyBorder="1"/>
    <xf numFmtId="3" fontId="0" fillId="0" borderId="65" xfId="0" applyNumberFormat="1" applyBorder="1"/>
    <xf numFmtId="0" fontId="3" fillId="3" borderId="79" xfId="0" applyFont="1" applyFill="1" applyBorder="1" applyAlignment="1">
      <alignment horizontal="center"/>
    </xf>
    <xf numFmtId="3" fontId="3" fillId="3" borderId="16" xfId="0" applyNumberFormat="1" applyFont="1" applyFill="1" applyBorder="1" applyAlignment="1">
      <alignment horizontal="center"/>
    </xf>
    <xf numFmtId="3" fontId="3" fillId="3" borderId="80" xfId="0" applyNumberFormat="1" applyFont="1" applyFill="1" applyBorder="1" applyAlignment="1">
      <alignment horizontal="center"/>
    </xf>
    <xf numFmtId="0" fontId="3" fillId="3" borderId="81" xfId="0" applyFont="1" applyFill="1" applyBorder="1" applyAlignment="1">
      <alignment horizontal="center"/>
    </xf>
    <xf numFmtId="3" fontId="3" fillId="3" borderId="62" xfId="0" applyNumberFormat="1" applyFont="1" applyFill="1" applyBorder="1" applyAlignment="1">
      <alignment horizontal="center"/>
    </xf>
    <xf numFmtId="3" fontId="3" fillId="3" borderId="15" xfId="0" applyNumberFormat="1" applyFont="1" applyFill="1" applyBorder="1" applyAlignment="1">
      <alignment horizontal="center"/>
    </xf>
    <xf numFmtId="0" fontId="23" fillId="3" borderId="63" xfId="0" applyFont="1" applyFill="1" applyBorder="1" applyAlignment="1">
      <alignment horizontal="center" vertical="center" wrapText="1"/>
    </xf>
    <xf numFmtId="0" fontId="3" fillId="3" borderId="82" xfId="0" applyFont="1" applyFill="1" applyBorder="1" applyAlignment="1">
      <alignment horizontal="center"/>
    </xf>
    <xf numFmtId="3" fontId="3" fillId="3" borderId="30" xfId="0" applyNumberFormat="1" applyFont="1" applyFill="1" applyBorder="1" applyAlignment="1">
      <alignment horizontal="center"/>
    </xf>
    <xf numFmtId="3" fontId="3" fillId="3" borderId="83" xfId="0" applyNumberFormat="1" applyFont="1" applyFill="1" applyBorder="1" applyAlignment="1">
      <alignment horizontal="center"/>
    </xf>
    <xf numFmtId="0" fontId="3" fillId="3" borderId="84" xfId="0" applyFont="1" applyFill="1" applyBorder="1" applyAlignment="1">
      <alignment horizontal="center"/>
    </xf>
    <xf numFmtId="3" fontId="3" fillId="3" borderId="64" xfId="0" applyNumberFormat="1" applyFont="1" applyFill="1" applyBorder="1" applyAlignment="1">
      <alignment horizontal="center"/>
    </xf>
    <xf numFmtId="3" fontId="3" fillId="3" borderId="85" xfId="0" applyNumberFormat="1" applyFont="1" applyFill="1" applyBorder="1" applyAlignment="1">
      <alignment horizontal="center"/>
    </xf>
    <xf numFmtId="0" fontId="23" fillId="3" borderId="66" xfId="0" applyFont="1" applyFill="1" applyBorder="1" applyAlignment="1">
      <alignment horizontal="center" vertical="center" wrapText="1"/>
    </xf>
    <xf numFmtId="0" fontId="3" fillId="3" borderId="82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0" fontId="3" fillId="3" borderId="86" xfId="0" applyFont="1" applyFill="1" applyBorder="1" applyAlignment="1">
      <alignment horizontal="center" vertical="center"/>
    </xf>
    <xf numFmtId="3" fontId="3" fillId="3" borderId="67" xfId="0" applyNumberFormat="1" applyFont="1" applyFill="1" applyBorder="1" applyAlignment="1">
      <alignment horizontal="center" vertical="center"/>
    </xf>
    <xf numFmtId="3" fontId="3" fillId="3" borderId="65" xfId="0" applyNumberFormat="1" applyFont="1" applyFill="1" applyBorder="1" applyAlignment="1">
      <alignment horizontal="center" vertical="center"/>
    </xf>
    <xf numFmtId="3" fontId="3" fillId="3" borderId="87" xfId="0" applyNumberFormat="1" applyFont="1" applyFill="1" applyBorder="1" applyAlignment="1">
      <alignment horizontal="center" vertical="center"/>
    </xf>
    <xf numFmtId="0" fontId="22" fillId="0" borderId="88" xfId="0" applyFont="1" applyBorder="1" applyAlignment="1" applyProtection="1">
      <alignment horizontal="center" vertical="center"/>
      <protection hidden="1"/>
    </xf>
    <xf numFmtId="0" fontId="22" fillId="0" borderId="89" xfId="0" applyFont="1" applyBorder="1" applyAlignment="1" applyProtection="1">
      <alignment horizontal="center" vertical="center"/>
      <protection hidden="1"/>
    </xf>
    <xf numFmtId="0" fontId="24" fillId="0" borderId="35" xfId="0" applyNumberFormat="1" applyFont="1" applyFill="1" applyBorder="1" applyAlignment="1" applyProtection="1">
      <alignment shrinkToFit="1"/>
      <protection hidden="1"/>
    </xf>
    <xf numFmtId="0" fontId="24" fillId="0" borderId="34" xfId="0" applyFont="1" applyFill="1" applyBorder="1" applyAlignment="1" applyProtection="1">
      <alignment shrinkToFit="1"/>
      <protection hidden="1"/>
    </xf>
    <xf numFmtId="0" fontId="25" fillId="0" borderId="78" xfId="0" applyFont="1" applyFill="1" applyBorder="1" applyAlignment="1" applyProtection="1">
      <alignment horizontal="center"/>
      <protection hidden="1"/>
    </xf>
    <xf numFmtId="0" fontId="25" fillId="0" borderId="78" xfId="0" applyFont="1" applyFill="1" applyBorder="1" applyProtection="1">
      <protection hidden="1"/>
    </xf>
    <xf numFmtId="0" fontId="24" fillId="0" borderId="6" xfId="0" applyNumberFormat="1" applyFont="1" applyFill="1" applyBorder="1" applyAlignment="1" applyProtection="1">
      <alignment shrinkToFit="1"/>
      <protection hidden="1"/>
    </xf>
    <xf numFmtId="0" fontId="24" fillId="0" borderId="17" xfId="0" applyFont="1" applyFill="1" applyBorder="1" applyAlignment="1" applyProtection="1">
      <alignment shrinkToFit="1"/>
      <protection hidden="1"/>
    </xf>
    <xf numFmtId="0" fontId="25" fillId="0" borderId="1" xfId="0" applyFont="1" applyFill="1" applyBorder="1" applyProtection="1">
      <protection hidden="1"/>
    </xf>
    <xf numFmtId="0" fontId="7" fillId="0" borderId="6" xfId="0" applyNumberFormat="1" applyFont="1" applyFill="1" applyBorder="1" applyAlignment="1" applyProtection="1">
      <alignment shrinkToFit="1"/>
      <protection hidden="1"/>
    </xf>
    <xf numFmtId="3" fontId="22" fillId="0" borderId="56" xfId="0" applyNumberFormat="1" applyFont="1" applyBorder="1" applyAlignment="1" applyProtection="1">
      <alignment horizontal="right" vertical="center" shrinkToFit="1"/>
      <protection hidden="1"/>
    </xf>
    <xf numFmtId="0" fontId="6" fillId="0" borderId="42" xfId="0" applyNumberFormat="1" applyFont="1" applyFill="1" applyBorder="1" applyAlignment="1" applyProtection="1">
      <alignment horizontal="center"/>
      <protection hidden="1"/>
    </xf>
    <xf numFmtId="0" fontId="6" fillId="0" borderId="7" xfId="0" applyNumberFormat="1" applyFont="1" applyFill="1" applyBorder="1" applyAlignment="1" applyProtection="1">
      <alignment horizontal="center"/>
      <protection hidden="1"/>
    </xf>
    <xf numFmtId="0" fontId="3" fillId="0" borderId="15" xfId="0" applyFont="1" applyBorder="1"/>
    <xf numFmtId="0" fontId="3" fillId="0" borderId="31" xfId="0" applyFont="1" applyBorder="1"/>
    <xf numFmtId="0" fontId="3" fillId="0" borderId="42" xfId="0" applyFont="1" applyBorder="1"/>
    <xf numFmtId="0" fontId="3" fillId="0" borderId="41" xfId="0" applyFont="1" applyBorder="1"/>
    <xf numFmtId="3" fontId="3" fillId="0" borderId="10" xfId="0" applyNumberFormat="1" applyFont="1" applyBorder="1" applyAlignment="1" applyProtection="1">
      <alignment horizontal="right" vertical="center" shrinkToFit="1"/>
      <protection hidden="1"/>
    </xf>
    <xf numFmtId="0" fontId="3" fillId="0" borderId="7" xfId="0" applyNumberFormat="1" applyFont="1" applyBorder="1" applyAlignment="1" applyProtection="1">
      <alignment horizontal="center" vertical="center" shrinkToFit="1"/>
      <protection hidden="1"/>
    </xf>
    <xf numFmtId="0" fontId="3" fillId="0" borderId="10" xfId="0" applyFont="1" applyBorder="1"/>
    <xf numFmtId="0" fontId="3" fillId="0" borderId="7" xfId="0" applyFont="1" applyBorder="1"/>
    <xf numFmtId="0" fontId="3" fillId="0" borderId="6" xfId="0" applyFont="1" applyBorder="1"/>
    <xf numFmtId="0" fontId="3" fillId="0" borderId="10" xfId="0" applyFont="1" applyFill="1" applyBorder="1"/>
    <xf numFmtId="3" fontId="3" fillId="0" borderId="6" xfId="0" applyNumberFormat="1" applyFont="1" applyBorder="1" applyAlignment="1" applyProtection="1">
      <alignment horizontal="right" vertical="center" shrinkToFit="1"/>
      <protection hidden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 applyProtection="1">
      <alignment horizontal="right" vertical="center" shrinkToFit="1"/>
      <protection hidden="1"/>
    </xf>
    <xf numFmtId="0" fontId="3" fillId="0" borderId="1" xfId="0" applyNumberFormat="1" applyFont="1" applyBorder="1" applyAlignment="1" applyProtection="1">
      <alignment horizontal="center" vertical="center" shrinkToFit="1"/>
      <protection hidden="1"/>
    </xf>
    <xf numFmtId="0" fontId="3" fillId="0" borderId="1" xfId="0" applyFont="1" applyBorder="1"/>
    <xf numFmtId="3" fontId="3" fillId="0" borderId="41" xfId="0" applyNumberFormat="1" applyFont="1" applyBorder="1" applyAlignment="1" applyProtection="1">
      <alignment horizontal="right" vertical="center" shrinkToFit="1"/>
      <protection hidden="1"/>
    </xf>
    <xf numFmtId="0" fontId="3" fillId="0" borderId="42" xfId="0" applyFont="1" applyBorder="1" applyAlignment="1" applyProtection="1">
      <alignment horizontal="center" vertical="center" shrinkToFit="1"/>
      <protection hidden="1"/>
    </xf>
    <xf numFmtId="0" fontId="3" fillId="0" borderId="7" xfId="0" applyFont="1" applyBorder="1" applyAlignment="1" applyProtection="1">
      <alignment horizontal="center" vertical="center" shrinkToFit="1"/>
      <protection hidden="1"/>
    </xf>
    <xf numFmtId="0" fontId="3" fillId="0" borderId="81" xfId="0" applyFont="1" applyBorder="1"/>
    <xf numFmtId="0" fontId="3" fillId="0" borderId="46" xfId="0" applyFont="1" applyBorder="1"/>
    <xf numFmtId="0" fontId="3" fillId="0" borderId="47" xfId="0" applyFont="1" applyBorder="1"/>
    <xf numFmtId="3" fontId="3" fillId="0" borderId="13" xfId="0" applyNumberFormat="1" applyFont="1" applyBorder="1" applyAlignment="1" applyProtection="1">
      <alignment horizontal="right" vertical="center" shrinkToFit="1"/>
      <protection hidden="1"/>
    </xf>
    <xf numFmtId="0" fontId="3" fillId="0" borderId="12" xfId="0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7" xfId="0" applyFont="1" applyBorder="1" applyAlignment="1">
      <alignment horizontal="center"/>
    </xf>
    <xf numFmtId="3" fontId="6" fillId="0" borderId="6" xfId="0" applyNumberFormat="1" applyFont="1" applyBorder="1" applyAlignment="1" applyProtection="1">
      <alignment horizontal="right" vertical="center" shrinkToFit="1"/>
      <protection hidden="1"/>
    </xf>
    <xf numFmtId="0" fontId="6" fillId="0" borderId="7" xfId="0" applyFont="1" applyBorder="1" applyAlignment="1" applyProtection="1">
      <alignment horizontal="center" vertical="center" shrinkToFit="1"/>
      <protection hidden="1"/>
    </xf>
    <xf numFmtId="0" fontId="3" fillId="0" borderId="16" xfId="0" applyFont="1" applyBorder="1"/>
    <xf numFmtId="0" fontId="3" fillId="0" borderId="6" xfId="0" applyFont="1" applyFill="1" applyBorder="1"/>
    <xf numFmtId="0" fontId="3" fillId="0" borderId="0" xfId="0" applyFont="1" applyFill="1" applyBorder="1"/>
    <xf numFmtId="0" fontId="0" fillId="0" borderId="41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17" fillId="0" borderId="0" xfId="0" applyFont="1" applyFill="1" applyBorder="1" applyAlignment="1" applyProtection="1">
      <alignment shrinkToFit="1"/>
      <protection hidden="1"/>
    </xf>
    <xf numFmtId="0" fontId="6" fillId="0" borderId="0" xfId="0" applyNumberFormat="1" applyFont="1" applyFill="1" applyBorder="1" applyAlignment="1" applyProtection="1">
      <alignment shrinkToFit="1"/>
      <protection hidden="1"/>
    </xf>
    <xf numFmtId="0" fontId="6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85" xfId="0" applyFont="1" applyFill="1" applyBorder="1" applyAlignment="1">
      <alignment horizontal="center"/>
    </xf>
    <xf numFmtId="0" fontId="3" fillId="2" borderId="85" xfId="0" applyFont="1" applyFill="1" applyBorder="1" applyAlignment="1" applyProtection="1">
      <alignment shrinkToFit="1"/>
      <protection hidden="1"/>
    </xf>
    <xf numFmtId="0" fontId="3" fillId="0" borderId="43" xfId="0" applyFont="1" applyFill="1" applyBorder="1"/>
    <xf numFmtId="0" fontId="3" fillId="0" borderId="59" xfId="0" applyFont="1" applyBorder="1"/>
    <xf numFmtId="0" fontId="0" fillId="0" borderId="15" xfId="0" applyBorder="1" applyAlignment="1">
      <alignment horizontal="center"/>
    </xf>
    <xf numFmtId="0" fontId="8" fillId="0" borderId="1" xfId="0" applyNumberFormat="1" applyFont="1" applyBorder="1" applyAlignment="1" applyProtection="1">
      <alignment horizontal="center" vertical="center" shrinkToFit="1"/>
      <protection hidden="1"/>
    </xf>
    <xf numFmtId="3" fontId="22" fillId="0" borderId="1" xfId="0" applyNumberFormat="1" applyFont="1" applyBorder="1" applyAlignment="1" applyProtection="1">
      <alignment horizontal="right" vertical="center" shrinkToFit="1"/>
      <protection hidden="1"/>
    </xf>
    <xf numFmtId="3" fontId="22" fillId="0" borderId="1" xfId="0" applyNumberFormat="1" applyFont="1" applyFill="1" applyBorder="1" applyAlignment="1" applyProtection="1">
      <alignment horizontal="right" vertical="center" shrinkToFit="1"/>
      <protection hidden="1"/>
    </xf>
    <xf numFmtId="0" fontId="19" fillId="0" borderId="1" xfId="0" applyFont="1" applyBorder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3" fillId="0" borderId="45" xfId="0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 hidden="1"/>
    </xf>
    <xf numFmtId="0" fontId="7" fillId="0" borderId="58" xfId="0" applyFont="1" applyBorder="1" applyAlignment="1" applyProtection="1">
      <alignment shrinkToFit="1"/>
      <protection hidden="1"/>
    </xf>
    <xf numFmtId="0" fontId="7" fillId="0" borderId="58" xfId="0" applyFont="1" applyBorder="1" applyAlignment="1" applyProtection="1">
      <alignment horizontal="center"/>
      <protection hidden="1"/>
    </xf>
    <xf numFmtId="0" fontId="7" fillId="0" borderId="58" xfId="0" applyFont="1" applyBorder="1" applyProtection="1">
      <protection hidden="1"/>
    </xf>
    <xf numFmtId="0" fontId="7" fillId="0" borderId="0" xfId="0" applyFont="1" applyProtection="1">
      <protection hidden="1"/>
    </xf>
    <xf numFmtId="0" fontId="7" fillId="0" borderId="6" xfId="0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shrinkToFit="1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1" xfId="0" applyFont="1" applyBorder="1" applyProtection="1">
      <protection hidden="1"/>
    </xf>
    <xf numFmtId="0" fontId="31" fillId="0" borderId="1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 shrinkToFit="1"/>
      <protection hidden="1"/>
    </xf>
    <xf numFmtId="0" fontId="31" fillId="0" borderId="0" xfId="0" applyFont="1" applyAlignment="1" applyProtection="1">
      <alignment horizontal="center" vertical="center" wrapText="1"/>
      <protection hidden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/>
    <xf numFmtId="0" fontId="5" fillId="0" borderId="60" xfId="0" applyFont="1" applyBorder="1"/>
    <xf numFmtId="0" fontId="5" fillId="0" borderId="11" xfId="0" applyFont="1" applyBorder="1" applyAlignment="1"/>
    <xf numFmtId="0" fontId="5" fillId="0" borderId="14" xfId="0" applyFont="1" applyBorder="1"/>
    <xf numFmtId="3" fontId="6" fillId="0" borderId="35" xfId="0" applyNumberFormat="1" applyFont="1" applyBorder="1" applyAlignment="1" applyProtection="1">
      <alignment horizontal="right" vertical="center" shrinkToFit="1"/>
      <protection hidden="1"/>
    </xf>
    <xf numFmtId="0" fontId="6" fillId="0" borderId="36" xfId="0" applyFont="1" applyBorder="1" applyAlignment="1" applyProtection="1">
      <alignment horizontal="center" vertical="center" shrinkToFit="1"/>
      <protection hidden="1"/>
    </xf>
    <xf numFmtId="0" fontId="17" fillId="0" borderId="61" xfId="0" applyFont="1" applyFill="1" applyBorder="1" applyAlignment="1" applyProtection="1">
      <alignment shrinkToFit="1"/>
      <protection hidden="1"/>
    </xf>
    <xf numFmtId="0" fontId="6" fillId="0" borderId="58" xfId="0" applyNumberFormat="1" applyFont="1" applyFill="1" applyBorder="1" applyAlignment="1" applyProtection="1">
      <alignment shrinkToFit="1"/>
      <protection hidden="1"/>
    </xf>
    <xf numFmtId="0" fontId="6" fillId="0" borderId="1" xfId="0" applyNumberFormat="1" applyFont="1" applyFill="1" applyBorder="1" applyAlignment="1" applyProtection="1">
      <alignment shrinkToFit="1"/>
      <protection hidden="1"/>
    </xf>
    <xf numFmtId="3" fontId="7" fillId="0" borderId="1" xfId="0" applyNumberFormat="1" applyFont="1" applyFill="1" applyBorder="1" applyAlignment="1" applyProtection="1">
      <alignment horizontal="right" vertical="center" shrinkToFit="1"/>
      <protection hidden="1"/>
    </xf>
    <xf numFmtId="3" fontId="7" fillId="0" borderId="1" xfId="0" applyNumberFormat="1" applyFont="1" applyBorder="1" applyAlignment="1" applyProtection="1">
      <alignment horizontal="right" vertical="center" shrinkToFit="1"/>
      <protection hidden="1"/>
    </xf>
    <xf numFmtId="3" fontId="7" fillId="0" borderId="74" xfId="0" applyNumberFormat="1" applyFont="1" applyBorder="1" applyAlignment="1" applyProtection="1">
      <alignment horizontal="right" vertical="center" shrinkToFit="1"/>
      <protection hidden="1"/>
    </xf>
    <xf numFmtId="3" fontId="7" fillId="0" borderId="68" xfId="0" applyNumberFormat="1" applyFont="1" applyBorder="1" applyAlignment="1" applyProtection="1">
      <alignment horizontal="right" vertical="center" shrinkToFit="1"/>
      <protection hidden="1"/>
    </xf>
    <xf numFmtId="3" fontId="7" fillId="0" borderId="70" xfId="0" applyNumberFormat="1" applyFont="1" applyFill="1" applyBorder="1" applyAlignment="1" applyProtection="1">
      <alignment horizontal="right" vertical="center" shrinkToFit="1"/>
      <protection hidden="1"/>
    </xf>
    <xf numFmtId="3" fontId="7" fillId="0" borderId="69" xfId="0" applyNumberFormat="1" applyFont="1" applyFill="1" applyBorder="1" applyAlignment="1" applyProtection="1">
      <alignment horizontal="right" vertical="center" shrinkToFit="1"/>
      <protection hidden="1"/>
    </xf>
    <xf numFmtId="3" fontId="3" fillId="3" borderId="83" xfId="0" applyNumberFormat="1" applyFont="1" applyFill="1" applyBorder="1" applyAlignment="1">
      <alignment horizontal="center" vertical="center"/>
    </xf>
    <xf numFmtId="0" fontId="7" fillId="0" borderId="95" xfId="0" applyFont="1" applyBorder="1" applyAlignment="1" applyProtection="1">
      <alignment horizontal="center" vertical="center"/>
      <protection hidden="1"/>
    </xf>
    <xf numFmtId="0" fontId="7" fillId="0" borderId="89" xfId="0" applyFont="1" applyBorder="1" applyAlignment="1" applyProtection="1">
      <alignment horizontal="center" vertical="center"/>
      <protection hidden="1"/>
    </xf>
    <xf numFmtId="0" fontId="7" fillId="0" borderId="88" xfId="0" applyFont="1" applyBorder="1" applyAlignment="1" applyProtection="1">
      <alignment horizontal="center" vertical="center"/>
      <protection hidden="1"/>
    </xf>
    <xf numFmtId="0" fontId="31" fillId="0" borderId="0" xfId="0" applyFont="1"/>
    <xf numFmtId="3" fontId="3" fillId="3" borderId="72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0" fontId="35" fillId="0" borderId="1" xfId="0" applyFont="1" applyBorder="1" applyAlignment="1">
      <alignment vertical="top" wrapText="1"/>
    </xf>
    <xf numFmtId="9" fontId="0" fillId="0" borderId="1" xfId="0" applyNumberFormat="1" applyBorder="1" applyAlignment="1">
      <alignment horizontal="center" vertical="center"/>
    </xf>
    <xf numFmtId="0" fontId="0" fillId="0" borderId="34" xfId="0" applyBorder="1"/>
    <xf numFmtId="0" fontId="17" fillId="0" borderId="5" xfId="0" applyFont="1" applyFill="1" applyBorder="1" applyAlignment="1" applyProtection="1">
      <alignment shrinkToFit="1"/>
      <protection hidden="1"/>
    </xf>
    <xf numFmtId="0" fontId="8" fillId="0" borderId="76" xfId="0" applyNumberFormat="1" applyFont="1" applyBorder="1" applyAlignment="1" applyProtection="1">
      <alignment horizontal="center" vertical="center" shrinkToFit="1"/>
      <protection hidden="1"/>
    </xf>
    <xf numFmtId="3" fontId="29" fillId="0" borderId="53" xfId="0" applyNumberFormat="1" applyFont="1" applyBorder="1" applyAlignment="1" applyProtection="1">
      <alignment horizontal="right" vertical="center" shrinkToFit="1"/>
      <protection hidden="1"/>
    </xf>
    <xf numFmtId="0" fontId="3" fillId="0" borderId="46" xfId="0" applyFont="1" applyFill="1" applyBorder="1"/>
    <xf numFmtId="0" fontId="3" fillId="0" borderId="50" xfId="0" applyFont="1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Protection="1">
      <protection hidden="1"/>
    </xf>
    <xf numFmtId="0" fontId="8" fillId="0" borderId="10" xfId="0" applyNumberFormat="1" applyFont="1" applyBorder="1" applyAlignment="1" applyProtection="1">
      <alignment horizontal="center" vertical="center" shrinkToFit="1"/>
      <protection hidden="1"/>
    </xf>
    <xf numFmtId="0" fontId="6" fillId="0" borderId="1" xfId="0" applyFont="1" applyFill="1" applyBorder="1" applyAlignment="1" applyProtection="1">
      <alignment shrinkToFit="1"/>
    </xf>
    <xf numFmtId="0" fontId="8" fillId="0" borderId="56" xfId="0" applyNumberFormat="1" applyFont="1" applyFill="1" applyBorder="1" applyAlignment="1" applyProtection="1">
      <alignment horizontal="center" vertical="center" shrinkToFit="1"/>
      <protection hidden="1"/>
    </xf>
    <xf numFmtId="3" fontId="29" fillId="0" borderId="1" xfId="0" applyNumberFormat="1" applyFont="1" applyBorder="1" applyAlignment="1" applyProtection="1">
      <alignment horizontal="right" vertical="center" shrinkToFit="1"/>
      <protection hidden="1"/>
    </xf>
    <xf numFmtId="0" fontId="7" fillId="0" borderId="1" xfId="0" applyNumberFormat="1" applyFont="1" applyBorder="1" applyAlignment="1" applyProtection="1">
      <alignment horizontal="center" vertical="center" shrinkToFit="1"/>
      <protection hidden="1"/>
    </xf>
    <xf numFmtId="0" fontId="0" fillId="0" borderId="5" xfId="0" applyFill="1" applyBorder="1" applyAlignment="1">
      <alignment horizontal="center"/>
    </xf>
    <xf numFmtId="0" fontId="0" fillId="0" borderId="14" xfId="0" applyBorder="1"/>
    <xf numFmtId="3" fontId="3" fillId="0" borderId="47" xfId="0" applyNumberFormat="1" applyFont="1" applyFill="1" applyBorder="1" applyAlignment="1" applyProtection="1">
      <alignment horizontal="right" vertical="center" shrinkToFit="1"/>
      <protection hidden="1"/>
    </xf>
    <xf numFmtId="0" fontId="3" fillId="0" borderId="46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47" xfId="0" applyFont="1" applyFill="1" applyBorder="1"/>
    <xf numFmtId="0" fontId="32" fillId="0" borderId="0" xfId="0" applyFont="1" applyBorder="1"/>
    <xf numFmtId="0" fontId="32" fillId="0" borderId="0" xfId="0" applyFont="1" applyFill="1" applyBorder="1"/>
    <xf numFmtId="0" fontId="3" fillId="2" borderId="35" xfId="0" applyNumberFormat="1" applyFont="1" applyFill="1" applyBorder="1" applyAlignment="1" applyProtection="1">
      <alignment horizontal="right"/>
      <protection hidden="1"/>
    </xf>
    <xf numFmtId="0" fontId="3" fillId="2" borderId="36" xfId="0" applyNumberFormat="1" applyFont="1" applyFill="1" applyBorder="1" applyAlignment="1" applyProtection="1">
      <alignment horizontal="center"/>
      <protection hidden="1"/>
    </xf>
    <xf numFmtId="16" fontId="0" fillId="0" borderId="113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 applyProtection="1">
      <alignment shrinkToFi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locked="0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right"/>
    </xf>
    <xf numFmtId="0" fontId="0" fillId="0" borderId="15" xfId="0" applyFill="1" applyBorder="1" applyAlignment="1">
      <alignment horizontal="center"/>
    </xf>
    <xf numFmtId="0" fontId="7" fillId="0" borderId="114" xfId="0" applyFont="1" applyBorder="1" applyAlignment="1" applyProtection="1">
      <alignment horizontal="center" vertical="center"/>
      <protection hidden="1"/>
    </xf>
    <xf numFmtId="0" fontId="0" fillId="0" borderId="69" xfId="0" applyBorder="1"/>
    <xf numFmtId="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0" fontId="3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35" xfId="0" applyFont="1" applyFill="1" applyBorder="1"/>
    <xf numFmtId="0" fontId="3" fillId="0" borderId="13" xfId="0" applyFont="1" applyFill="1" applyBorder="1"/>
    <xf numFmtId="0" fontId="3" fillId="0" borderId="36" xfId="0" applyFont="1" applyFill="1" applyBorder="1"/>
    <xf numFmtId="0" fontId="3" fillId="0" borderId="12" xfId="0" applyFont="1" applyFill="1" applyBorder="1"/>
    <xf numFmtId="0" fontId="3" fillId="0" borderId="32" xfId="0" applyFont="1" applyFill="1" applyBorder="1"/>
    <xf numFmtId="0" fontId="0" fillId="0" borderId="32" xfId="0" applyFill="1" applyBorder="1" applyAlignment="1">
      <alignment horizontal="center"/>
    </xf>
    <xf numFmtId="3" fontId="3" fillId="0" borderId="35" xfId="0" applyNumberFormat="1" applyFont="1" applyFill="1" applyBorder="1" applyAlignment="1" applyProtection="1">
      <alignment horizontal="right" vertical="center" shrinkToFit="1"/>
      <protection hidden="1"/>
    </xf>
    <xf numFmtId="0" fontId="3" fillId="0" borderId="36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113" xfId="0" applyFont="1" applyFill="1" applyBorder="1"/>
    <xf numFmtId="0" fontId="37" fillId="0" borderId="9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3" fontId="3" fillId="0" borderId="112" xfId="0" applyNumberFormat="1" applyFont="1" applyBorder="1" applyAlignment="1" applyProtection="1">
      <alignment horizontal="right" vertical="center" shrinkToFit="1"/>
      <protection hidden="1"/>
    </xf>
    <xf numFmtId="0" fontId="3" fillId="0" borderId="111" xfId="0" applyNumberFormat="1" applyFont="1" applyBorder="1" applyAlignment="1" applyProtection="1">
      <alignment horizontal="center" vertical="center" shrinkToFit="1"/>
      <protection hidden="1"/>
    </xf>
    <xf numFmtId="0" fontId="3" fillId="0" borderId="71" xfId="0" applyFont="1" applyFill="1" applyBorder="1"/>
    <xf numFmtId="0" fontId="0" fillId="0" borderId="40" xfId="0" applyFill="1" applyBorder="1" applyAlignment="1">
      <alignment horizontal="center"/>
    </xf>
    <xf numFmtId="0" fontId="3" fillId="0" borderId="112" xfId="0" applyFont="1" applyBorder="1"/>
    <xf numFmtId="0" fontId="3" fillId="0" borderId="111" xfId="0" applyFont="1" applyBorder="1"/>
    <xf numFmtId="0" fontId="4" fillId="0" borderId="40" xfId="0" applyFont="1" applyBorder="1"/>
    <xf numFmtId="0" fontId="4" fillId="0" borderId="40" xfId="0" applyFont="1" applyFill="1" applyBorder="1"/>
    <xf numFmtId="0" fontId="5" fillId="0" borderId="10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7" fillId="4" borderId="76" xfId="0" applyNumberFormat="1" applyFont="1" applyFill="1" applyBorder="1" applyAlignment="1" applyProtection="1">
      <alignment horizontal="center" vertical="center" shrinkToFit="1"/>
      <protection hidden="1"/>
    </xf>
    <xf numFmtId="0" fontId="7" fillId="4" borderId="1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42" xfId="0" applyNumberFormat="1" applyFont="1" applyFill="1" applyBorder="1" applyAlignment="1" applyProtection="1">
      <alignment horizontal="center"/>
      <protection hidden="1"/>
    </xf>
    <xf numFmtId="0" fontId="17" fillId="0" borderId="7" xfId="0" applyNumberFormat="1" applyFont="1" applyFill="1" applyBorder="1" applyAlignment="1" applyProtection="1">
      <alignment horizontal="center"/>
      <protection hidden="1"/>
    </xf>
    <xf numFmtId="0" fontId="39" fillId="0" borderId="41" xfId="0" applyFont="1" applyBorder="1" applyAlignment="1" applyProtection="1">
      <alignment horizontal="center"/>
      <protection hidden="1"/>
    </xf>
    <xf numFmtId="0" fontId="39" fillId="0" borderId="58" xfId="0" applyFont="1" applyBorder="1" applyAlignment="1" applyProtection="1">
      <alignment shrinkToFit="1"/>
      <protection hidden="1"/>
    </xf>
    <xf numFmtId="0" fontId="39" fillId="0" borderId="58" xfId="0" applyFont="1" applyBorder="1" applyAlignment="1" applyProtection="1">
      <alignment horizontal="center"/>
      <protection hidden="1"/>
    </xf>
    <xf numFmtId="0" fontId="39" fillId="0" borderId="58" xfId="0" applyFont="1" applyBorder="1" applyProtection="1">
      <protection hidden="1"/>
    </xf>
    <xf numFmtId="0" fontId="39" fillId="0" borderId="58" xfId="0" applyFont="1" applyBorder="1" applyAlignment="1" applyProtection="1">
      <alignment horizontal="right"/>
      <protection hidden="1"/>
    </xf>
    <xf numFmtId="0" fontId="39" fillId="0" borderId="6" xfId="0" applyFont="1" applyBorder="1" applyAlignment="1" applyProtection="1">
      <alignment horizontal="center"/>
      <protection hidden="1"/>
    </xf>
    <xf numFmtId="0" fontId="39" fillId="0" borderId="1" xfId="0" applyFont="1" applyBorder="1" applyAlignment="1" applyProtection="1">
      <alignment shrinkToFit="1"/>
      <protection hidden="1"/>
    </xf>
    <xf numFmtId="0" fontId="39" fillId="0" borderId="1" xfId="0" applyFont="1" applyBorder="1" applyAlignment="1" applyProtection="1">
      <alignment horizontal="center"/>
      <protection hidden="1"/>
    </xf>
    <xf numFmtId="0" fontId="39" fillId="0" borderId="1" xfId="0" applyFont="1" applyBorder="1" applyProtection="1">
      <protection hidden="1"/>
    </xf>
    <xf numFmtId="0" fontId="39" fillId="0" borderId="1" xfId="0" applyFont="1" applyBorder="1" applyAlignment="1" applyProtection="1">
      <alignment horizontal="right"/>
      <protection hidden="1"/>
    </xf>
    <xf numFmtId="0" fontId="39" fillId="0" borderId="0" xfId="0" applyFont="1" applyProtection="1">
      <protection hidden="1"/>
    </xf>
    <xf numFmtId="0" fontId="0" fillId="0" borderId="41" xfId="0" applyBorder="1"/>
    <xf numFmtId="0" fontId="0" fillId="0" borderId="42" xfId="0" applyBorder="1"/>
    <xf numFmtId="0" fontId="40" fillId="2" borderId="1" xfId="0" applyFont="1" applyFill="1" applyBorder="1" applyAlignment="1" applyProtection="1">
      <alignment horizontal="right" shrinkToFit="1"/>
      <protection hidden="1"/>
    </xf>
    <xf numFmtId="0" fontId="5" fillId="0" borderId="13" xfId="0" applyFont="1" applyBorder="1"/>
    <xf numFmtId="0" fontId="5" fillId="0" borderId="12" xfId="0" applyFont="1" applyBorder="1"/>
    <xf numFmtId="0" fontId="4" fillId="0" borderId="9" xfId="0" applyFont="1" applyBorder="1"/>
    <xf numFmtId="0" fontId="4" fillId="0" borderId="4" xfId="0" applyFont="1" applyBorder="1"/>
    <xf numFmtId="3" fontId="3" fillId="0" borderId="47" xfId="0" applyNumberFormat="1" applyFont="1" applyBorder="1" applyAlignment="1" applyProtection="1">
      <alignment horizontal="right" vertical="center" shrinkToFit="1"/>
      <protection hidden="1"/>
    </xf>
    <xf numFmtId="0" fontId="3" fillId="0" borderId="46" xfId="0" applyNumberFormat="1" applyFont="1" applyBorder="1" applyAlignment="1" applyProtection="1">
      <alignment horizontal="center" vertical="center" shrinkToFit="1"/>
      <protection hidden="1"/>
    </xf>
    <xf numFmtId="0" fontId="3" fillId="0" borderId="35" xfId="0" applyFont="1" applyBorder="1"/>
    <xf numFmtId="0" fontId="3" fillId="0" borderId="36" xfId="0" applyFont="1" applyBorder="1"/>
    <xf numFmtId="0" fontId="6" fillId="0" borderId="41" xfId="0" applyNumberFormat="1" applyFont="1" applyFill="1" applyBorder="1" applyAlignment="1" applyProtection="1">
      <alignment shrinkToFit="1"/>
      <protection hidden="1"/>
    </xf>
    <xf numFmtId="0" fontId="32" fillId="0" borderId="1" xfId="0" applyFont="1" applyBorder="1"/>
    <xf numFmtId="0" fontId="32" fillId="0" borderId="1" xfId="0" applyFont="1" applyFill="1" applyBorder="1"/>
    <xf numFmtId="0" fontId="6" fillId="0" borderId="6" xfId="0" applyNumberFormat="1" applyFont="1" applyFill="1" applyBorder="1" applyAlignment="1" applyProtection="1">
      <alignment shrinkToFit="1"/>
      <protection hidden="1"/>
    </xf>
    <xf numFmtId="0" fontId="2" fillId="0" borderId="6" xfId="0" applyFont="1" applyFill="1" applyBorder="1" applyAlignment="1" applyProtection="1">
      <alignment horizontal="center"/>
      <protection hidden="1"/>
    </xf>
    <xf numFmtId="0" fontId="0" fillId="0" borderId="7" xfId="0" applyFill="1" applyBorder="1" applyProtection="1">
      <protection locked="0"/>
    </xf>
    <xf numFmtId="0" fontId="8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76" xfId="0" applyFont="1" applyBorder="1" applyAlignment="1" applyProtection="1">
      <alignment horizontal="center" vertical="center" shrinkToFit="1"/>
      <protection hidden="1"/>
    </xf>
    <xf numFmtId="0" fontId="7" fillId="0" borderId="53" xfId="0" applyNumberFormat="1" applyFont="1" applyBorder="1" applyAlignment="1" applyProtection="1">
      <alignment horizontal="center" vertical="center" shrinkToFit="1"/>
      <protection hidden="1"/>
    </xf>
    <xf numFmtId="3" fontId="7" fillId="0" borderId="53" xfId="0" applyNumberFormat="1" applyFont="1" applyBorder="1" applyAlignment="1" applyProtection="1">
      <alignment horizontal="right" vertical="center" shrinkToFit="1"/>
      <protection hidden="1"/>
    </xf>
    <xf numFmtId="0" fontId="2" fillId="0" borderId="47" xfId="0" applyFont="1" applyFill="1" applyBorder="1" applyAlignment="1" applyProtection="1">
      <alignment horizontal="center"/>
      <protection hidden="1"/>
    </xf>
    <xf numFmtId="0" fontId="0" fillId="0" borderId="46" xfId="0" applyFill="1" applyBorder="1" applyProtection="1">
      <protection locked="0"/>
    </xf>
    <xf numFmtId="0" fontId="8" fillId="0" borderId="63" xfId="0" applyNumberFormat="1" applyFont="1" applyBorder="1" applyAlignment="1" applyProtection="1">
      <alignment horizontal="center" vertical="center" shrinkToFit="1"/>
      <protection hidden="1"/>
    </xf>
    <xf numFmtId="3" fontId="22" fillId="0" borderId="0" xfId="0" applyNumberFormat="1" applyFont="1" applyBorder="1" applyAlignment="1" applyProtection="1">
      <alignment horizontal="right" vertical="center" shrinkToFit="1"/>
      <protection hidden="1"/>
    </xf>
    <xf numFmtId="0" fontId="7" fillId="0" borderId="0" xfId="0" applyNumberFormat="1" applyFont="1" applyAlignment="1" applyProtection="1">
      <alignment horizontal="center" vertical="center" shrinkToFit="1"/>
      <protection hidden="1"/>
    </xf>
    <xf numFmtId="0" fontId="22" fillId="0" borderId="0" xfId="0" applyNumberFormat="1" applyFont="1" applyAlignment="1" applyProtection="1">
      <alignment horizontal="center" vertical="center" shrinkToFit="1"/>
      <protection hidden="1"/>
    </xf>
    <xf numFmtId="3" fontId="7" fillId="0" borderId="0" xfId="0" applyNumberFormat="1" applyFont="1" applyAlignment="1" applyProtection="1">
      <alignment horizontal="right" vertical="center" shrinkToFit="1"/>
      <protection hidden="1"/>
    </xf>
    <xf numFmtId="0" fontId="19" fillId="0" borderId="0" xfId="0" applyFont="1" applyAlignment="1" applyProtection="1">
      <alignment horizontal="center" vertical="center" shrinkToFit="1"/>
      <protection hidden="1"/>
    </xf>
    <xf numFmtId="0" fontId="3" fillId="2" borderId="71" xfId="0" applyFont="1" applyFill="1" applyBorder="1" applyAlignment="1" applyProtection="1">
      <alignment shrinkToFit="1"/>
      <protection hidden="1"/>
    </xf>
    <xf numFmtId="0" fontId="3" fillId="2" borderId="5" xfId="0" applyFont="1" applyFill="1" applyBorder="1" applyAlignment="1" applyProtection="1">
      <alignment shrinkToFit="1"/>
      <protection hidden="1"/>
    </xf>
    <xf numFmtId="3" fontId="3" fillId="0" borderId="31" xfId="0" applyNumberFormat="1" applyFont="1" applyBorder="1" applyAlignment="1" applyProtection="1">
      <alignment horizontal="right" vertical="center" shrinkToFit="1"/>
      <protection hidden="1"/>
    </xf>
    <xf numFmtId="0" fontId="3" fillId="0" borderId="42" xfId="0" applyNumberFormat="1" applyFont="1" applyBorder="1" applyAlignment="1" applyProtection="1">
      <alignment horizontal="center" vertical="center" shrinkToFit="1"/>
      <protection hidden="1"/>
    </xf>
    <xf numFmtId="0" fontId="17" fillId="0" borderId="15" xfId="0" applyFont="1" applyFill="1" applyBorder="1" applyAlignment="1" applyProtection="1">
      <alignment shrinkToFit="1"/>
      <protection hidden="1"/>
    </xf>
    <xf numFmtId="0" fontId="6" fillId="0" borderId="15" xfId="0" applyFont="1" applyFill="1" applyBorder="1" applyProtection="1">
      <protection hidden="1"/>
    </xf>
    <xf numFmtId="0" fontId="6" fillId="0" borderId="15" xfId="0" applyFont="1" applyFill="1" applyBorder="1" applyAlignment="1" applyProtection="1">
      <alignment horizontal="center"/>
      <protection hidden="1"/>
    </xf>
    <xf numFmtId="3" fontId="3" fillId="0" borderId="15" xfId="0" applyNumberFormat="1" applyFont="1" applyBorder="1" applyAlignment="1" applyProtection="1">
      <alignment horizontal="right" vertical="center" shrinkToFit="1"/>
      <protection hidden="1"/>
    </xf>
    <xf numFmtId="0" fontId="3" fillId="0" borderId="15" xfId="0" applyNumberFormat="1" applyFont="1" applyBorder="1" applyAlignment="1" applyProtection="1">
      <alignment horizontal="center" vertical="center" shrinkToFit="1"/>
      <protection hidden="1"/>
    </xf>
    <xf numFmtId="0" fontId="7" fillId="0" borderId="57" xfId="0" applyNumberFormat="1" applyFont="1" applyBorder="1" applyAlignment="1" applyProtection="1">
      <alignment horizontal="center" vertical="center" shrinkToFit="1"/>
      <protection hidden="1"/>
    </xf>
    <xf numFmtId="0" fontId="31" fillId="0" borderId="57" xfId="0" applyFont="1" applyBorder="1" applyAlignment="1">
      <alignment horizontal="center"/>
    </xf>
    <xf numFmtId="0" fontId="3" fillId="0" borderId="7" xfId="0" applyFont="1" applyFill="1" applyBorder="1" applyAlignment="1" applyProtection="1">
      <alignment horizontal="center"/>
      <protection hidden="1"/>
    </xf>
    <xf numFmtId="3" fontId="22" fillId="0" borderId="17" xfId="0" applyNumberFormat="1" applyFont="1" applyBorder="1" applyAlignment="1" applyProtection="1">
      <alignment horizontal="right" vertical="center" shrinkToFit="1"/>
      <protection hidden="1"/>
    </xf>
    <xf numFmtId="0" fontId="7" fillId="4" borderId="63" xfId="0" applyNumberFormat="1" applyFont="1" applyFill="1" applyBorder="1" applyAlignment="1" applyProtection="1">
      <alignment horizontal="center" vertical="center" shrinkToFit="1"/>
      <protection hidden="1"/>
    </xf>
    <xf numFmtId="3" fontId="29" fillId="0" borderId="120" xfId="0" applyNumberFormat="1" applyFont="1" applyBorder="1" applyAlignment="1" applyProtection="1">
      <alignment horizontal="right" vertical="center" shrinkToFit="1"/>
      <protection hidden="1"/>
    </xf>
    <xf numFmtId="0" fontId="3" fillId="0" borderId="43" xfId="0" applyFont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" borderId="13" xfId="0" applyNumberFormat="1" applyFont="1" applyFill="1" applyBorder="1" applyAlignment="1" applyProtection="1">
      <alignment horizontal="right"/>
      <protection hidden="1"/>
    </xf>
    <xf numFmtId="0" fontId="3" fillId="2" borderId="12" xfId="0" applyNumberFormat="1" applyFont="1" applyFill="1" applyBorder="1" applyAlignment="1" applyProtection="1">
      <alignment horizontal="center"/>
      <protection hidden="1"/>
    </xf>
    <xf numFmtId="0" fontId="6" fillId="0" borderId="13" xfId="0" applyNumberFormat="1" applyFont="1" applyFill="1" applyBorder="1" applyAlignment="1" applyProtection="1">
      <alignment shrinkToFit="1"/>
      <protection hidden="1"/>
    </xf>
    <xf numFmtId="0" fontId="6" fillId="0" borderId="12" xfId="0" applyNumberFormat="1" applyFont="1" applyFill="1" applyBorder="1" applyAlignment="1" applyProtection="1">
      <alignment horizontal="center"/>
      <protection hidden="1"/>
    </xf>
    <xf numFmtId="0" fontId="38" fillId="0" borderId="41" xfId="0" applyNumberFormat="1" applyFont="1" applyFill="1" applyBorder="1" applyAlignment="1" applyProtection="1">
      <alignment shrinkToFit="1"/>
      <protection hidden="1"/>
    </xf>
    <xf numFmtId="0" fontId="38" fillId="0" borderId="6" xfId="0" applyNumberFormat="1" applyFont="1" applyFill="1" applyBorder="1" applyAlignment="1" applyProtection="1">
      <alignment shrinkToFit="1"/>
      <protection hidden="1"/>
    </xf>
    <xf numFmtId="0" fontId="38" fillId="0" borderId="13" xfId="0" applyNumberFormat="1" applyFont="1" applyFill="1" applyBorder="1" applyAlignment="1" applyProtection="1">
      <alignment shrinkToFit="1"/>
      <protection hidden="1"/>
    </xf>
    <xf numFmtId="0" fontId="3" fillId="0" borderId="1" xfId="0" applyFont="1" applyBorder="1" applyAlignment="1">
      <alignment horizontal="left"/>
    </xf>
    <xf numFmtId="0" fontId="18" fillId="0" borderId="1" xfId="0" applyFont="1" applyFill="1" applyBorder="1" applyAlignment="1" applyProtection="1">
      <alignment horizontal="left" vertical="center"/>
      <protection hidden="1"/>
    </xf>
    <xf numFmtId="0" fontId="3" fillId="0" borderId="1" xfId="0" applyFont="1" applyFill="1" applyBorder="1" applyAlignment="1" applyProtection="1">
      <alignment horizontal="left"/>
      <protection hidden="1"/>
    </xf>
    <xf numFmtId="0" fontId="20" fillId="0" borderId="15" xfId="0" applyFont="1" applyBorder="1"/>
    <xf numFmtId="0" fontId="20" fillId="0" borderId="16" xfId="0" applyFont="1" applyBorder="1"/>
    <xf numFmtId="0" fontId="39" fillId="0" borderId="0" xfId="0" applyFont="1" applyAlignment="1" applyProtection="1">
      <alignment horizontal="center"/>
      <protection hidden="1"/>
    </xf>
    <xf numFmtId="0" fontId="0" fillId="0" borderId="43" xfId="0" applyBorder="1" applyAlignment="1">
      <alignment horizontal="center"/>
    </xf>
    <xf numFmtId="0" fontId="2" fillId="2" borderId="4" xfId="0" applyFont="1" applyFill="1" applyBorder="1" applyAlignment="1" applyProtection="1">
      <alignment shrinkToFit="1"/>
      <protection hidden="1"/>
    </xf>
    <xf numFmtId="0" fontId="2" fillId="2" borderId="5" xfId="0" applyFont="1" applyFill="1" applyBorder="1" applyAlignment="1" applyProtection="1">
      <alignment shrinkToFit="1"/>
      <protection hidden="1"/>
    </xf>
    <xf numFmtId="0" fontId="2" fillId="2" borderId="14" xfId="0" applyFont="1" applyFill="1" applyBorder="1" applyAlignment="1" applyProtection="1">
      <alignment shrinkToFit="1"/>
      <protection hidden="1"/>
    </xf>
    <xf numFmtId="0" fontId="3" fillId="2" borderId="4" xfId="0" applyFont="1" applyFill="1" applyBorder="1" applyAlignment="1" applyProtection="1">
      <alignment shrinkToFit="1"/>
      <protection hidden="1"/>
    </xf>
    <xf numFmtId="0" fontId="3" fillId="2" borderId="14" xfId="0" applyFont="1" applyFill="1" applyBorder="1" applyAlignment="1" applyProtection="1">
      <alignment shrinkToFit="1"/>
      <protection hidden="1"/>
    </xf>
    <xf numFmtId="0" fontId="3" fillId="2" borderId="41" xfId="0" applyNumberFormat="1" applyFont="1" applyFill="1" applyBorder="1" applyAlignment="1" applyProtection="1">
      <alignment horizontal="right"/>
      <protection hidden="1"/>
    </xf>
    <xf numFmtId="0" fontId="3" fillId="2" borderId="42" xfId="0" applyNumberFormat="1" applyFont="1" applyFill="1" applyBorder="1" applyAlignment="1" applyProtection="1">
      <alignment horizontal="center"/>
      <protection hidden="1"/>
    </xf>
    <xf numFmtId="0" fontId="17" fillId="0" borderId="4" xfId="0" applyFont="1" applyFill="1" applyBorder="1" applyAlignment="1" applyProtection="1">
      <alignment shrinkToFit="1"/>
      <protection hidden="1"/>
    </xf>
    <xf numFmtId="0" fontId="17" fillId="0" borderId="14" xfId="0" applyFont="1" applyFill="1" applyBorder="1" applyAlignment="1" applyProtection="1">
      <alignment shrinkToFit="1"/>
      <protection hidden="1"/>
    </xf>
    <xf numFmtId="0" fontId="17" fillId="0" borderId="29" xfId="0" applyFont="1" applyFill="1" applyBorder="1" applyAlignment="1" applyProtection="1">
      <alignment shrinkToFit="1"/>
      <protection hidden="1"/>
    </xf>
    <xf numFmtId="0" fontId="6" fillId="0" borderId="5" xfId="0" applyFont="1" applyFill="1" applyBorder="1"/>
    <xf numFmtId="0" fontId="0" fillId="0" borderId="10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32" xfId="0" applyBorder="1" applyAlignment="1">
      <alignment horizontal="right"/>
    </xf>
    <xf numFmtId="0" fontId="2" fillId="2" borderId="43" xfId="0" applyFont="1" applyFill="1" applyBorder="1" applyAlignment="1" applyProtection="1">
      <alignment shrinkToFit="1"/>
      <protection hidden="1"/>
    </xf>
    <xf numFmtId="0" fontId="3" fillId="2" borderId="5" xfId="0" applyNumberFormat="1" applyFont="1" applyFill="1" applyBorder="1" applyAlignment="1" applyProtection="1">
      <alignment horizontal="right"/>
      <protection hidden="1"/>
    </xf>
    <xf numFmtId="0" fontId="3" fillId="2" borderId="5" xfId="0" applyNumberFormat="1" applyFont="1" applyFill="1" applyBorder="1" applyAlignment="1" applyProtection="1">
      <alignment horizontal="center"/>
      <protection hidden="1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5" xfId="0" applyFont="1" applyFill="1" applyBorder="1" applyAlignment="1" applyProtection="1">
      <alignment shrinkToFit="1"/>
      <protection hidden="1"/>
    </xf>
    <xf numFmtId="0" fontId="7" fillId="0" borderId="15" xfId="0" applyNumberFormat="1" applyFont="1" applyFill="1" applyBorder="1" applyAlignment="1" applyProtection="1">
      <alignment shrinkToFit="1"/>
      <protection hidden="1"/>
    </xf>
    <xf numFmtId="0" fontId="2" fillId="2" borderId="41" xfId="0" applyFont="1" applyFill="1" applyBorder="1" applyAlignment="1" applyProtection="1">
      <alignment horizontal="center" shrinkToFit="1"/>
      <protection hidden="1"/>
    </xf>
    <xf numFmtId="0" fontId="3" fillId="2" borderId="42" xfId="0" applyFont="1" applyFill="1" applyBorder="1" applyAlignment="1" applyProtection="1">
      <alignment horizontal="right" shrinkToFit="1"/>
      <protection hidden="1"/>
    </xf>
    <xf numFmtId="0" fontId="2" fillId="2" borderId="6" xfId="0" applyFont="1" applyFill="1" applyBorder="1" applyAlignment="1" applyProtection="1">
      <alignment horizontal="center" shrinkToFit="1"/>
      <protection hidden="1"/>
    </xf>
    <xf numFmtId="0" fontId="3" fillId="2" borderId="7" xfId="0" applyFont="1" applyFill="1" applyBorder="1" applyAlignment="1" applyProtection="1">
      <alignment horizontal="right" shrinkToFit="1"/>
      <protection hidden="1"/>
    </xf>
    <xf numFmtId="0" fontId="40" fillId="2" borderId="7" xfId="0" applyFont="1" applyFill="1" applyBorder="1" applyAlignment="1" applyProtection="1">
      <alignment horizontal="right" shrinkToFit="1"/>
      <protection hidden="1"/>
    </xf>
    <xf numFmtId="0" fontId="7" fillId="0" borderId="10" xfId="0" applyNumberFormat="1" applyFont="1" applyBorder="1" applyAlignment="1" applyProtection="1">
      <alignment horizontal="center" vertical="center" shrinkToFit="1"/>
      <protection hidden="1"/>
    </xf>
    <xf numFmtId="0" fontId="3" fillId="2" borderId="9" xfId="0" applyFont="1" applyFill="1" applyBorder="1" applyAlignment="1" applyProtection="1">
      <alignment shrinkToFit="1"/>
      <protection hidden="1"/>
    </xf>
    <xf numFmtId="0" fontId="3" fillId="2" borderId="43" xfId="0" applyFont="1" applyFill="1" applyBorder="1" applyAlignment="1" applyProtection="1">
      <alignment shrinkToFit="1"/>
      <protection hidden="1"/>
    </xf>
    <xf numFmtId="0" fontId="0" fillId="0" borderId="43" xfId="0" applyFill="1" applyBorder="1"/>
    <xf numFmtId="0" fontId="3" fillId="0" borderId="41" xfId="0" applyNumberFormat="1" applyFont="1" applyBorder="1" applyAlignment="1" applyProtection="1">
      <alignment horizontal="center" vertical="center" shrinkToFit="1"/>
      <protection hidden="1"/>
    </xf>
    <xf numFmtId="3" fontId="3" fillId="0" borderId="42" xfId="0" applyNumberFormat="1" applyFont="1" applyBorder="1" applyAlignment="1" applyProtection="1">
      <alignment horizontal="right" vertical="center" shrinkToFit="1"/>
      <protection hidden="1"/>
    </xf>
    <xf numFmtId="0" fontId="3" fillId="0" borderId="6" xfId="0" applyNumberFormat="1" applyFont="1" applyBorder="1" applyAlignment="1" applyProtection="1">
      <alignment horizontal="center" vertical="center" shrinkToFit="1"/>
      <protection hidden="1"/>
    </xf>
    <xf numFmtId="3" fontId="3" fillId="0" borderId="7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7" xfId="0" applyNumberFormat="1" applyFont="1" applyBorder="1" applyAlignment="1" applyProtection="1">
      <alignment horizontal="right" vertical="center" shrinkToFit="1"/>
      <protection hidden="1"/>
    </xf>
    <xf numFmtId="3" fontId="0" fillId="0" borderId="15" xfId="0" applyNumberFormat="1" applyBorder="1"/>
    <xf numFmtId="0" fontId="2" fillId="2" borderId="78" xfId="0" applyFont="1" applyFill="1" applyBorder="1" applyAlignment="1" applyProtection="1">
      <alignment horizontal="center" shrinkToFit="1"/>
      <protection hidden="1"/>
    </xf>
    <xf numFmtId="0" fontId="0" fillId="0" borderId="17" xfId="0" applyFill="1" applyBorder="1" applyAlignment="1">
      <alignment horizontal="center"/>
    </xf>
    <xf numFmtId="0" fontId="8" fillId="0" borderId="78" xfId="0" applyNumberFormat="1" applyFont="1" applyBorder="1" applyAlignment="1" applyProtection="1">
      <alignment horizontal="center" vertical="center" shrinkToFit="1"/>
      <protection hidden="1"/>
    </xf>
    <xf numFmtId="0" fontId="2" fillId="0" borderId="10" xfId="0" applyFont="1" applyFill="1" applyBorder="1" applyAlignment="1" applyProtection="1">
      <alignment horizontal="center"/>
      <protection hidden="1"/>
    </xf>
    <xf numFmtId="0" fontId="36" fillId="0" borderId="15" xfId="0" applyFont="1" applyBorder="1"/>
    <xf numFmtId="0" fontId="2" fillId="2" borderId="78" xfId="0" applyFont="1" applyFill="1" applyBorder="1" applyAlignment="1" applyProtection="1">
      <alignment shrinkToFit="1"/>
      <protection hidden="1"/>
    </xf>
    <xf numFmtId="0" fontId="3" fillId="2" borderId="78" xfId="0" applyFont="1" applyFill="1" applyBorder="1" applyAlignment="1" applyProtection="1">
      <alignment shrinkToFit="1"/>
      <protection hidden="1"/>
    </xf>
    <xf numFmtId="0" fontId="2" fillId="0" borderId="26" xfId="0" applyFont="1" applyFill="1" applyBorder="1" applyAlignment="1" applyProtection="1">
      <alignment horizontal="center"/>
      <protection hidden="1"/>
    </xf>
    <xf numFmtId="0" fontId="0" fillId="0" borderId="27" xfId="0" applyFill="1" applyBorder="1" applyProtection="1">
      <protection locked="0"/>
    </xf>
    <xf numFmtId="0" fontId="2" fillId="0" borderId="33" xfId="0" applyFont="1" applyFill="1" applyBorder="1" applyAlignment="1" applyProtection="1">
      <alignment horizontal="center"/>
      <protection hidden="1"/>
    </xf>
    <xf numFmtId="0" fontId="0" fillId="0" borderId="36" xfId="0" applyFill="1" applyBorder="1" applyProtection="1">
      <protection locked="0"/>
    </xf>
    <xf numFmtId="0" fontId="7" fillId="0" borderId="17" xfId="0" applyFont="1" applyFill="1" applyBorder="1" applyAlignment="1" applyProtection="1">
      <alignment horizontal="center" vertical="center"/>
      <protection hidden="1"/>
    </xf>
    <xf numFmtId="0" fontId="7" fillId="0" borderId="16" xfId="0" applyFont="1" applyFill="1" applyBorder="1" applyAlignment="1" applyProtection="1">
      <alignment horizontal="center" vertical="center"/>
      <protection hidden="1"/>
    </xf>
    <xf numFmtId="0" fontId="42" fillId="0" borderId="34" xfId="0" applyFont="1" applyFill="1" applyBorder="1" applyAlignment="1" applyProtection="1">
      <alignment shrinkToFit="1"/>
      <protection hidden="1"/>
    </xf>
    <xf numFmtId="0" fontId="42" fillId="0" borderId="35" xfId="0" applyNumberFormat="1" applyFont="1" applyFill="1" applyBorder="1" applyAlignment="1" applyProtection="1">
      <alignment shrinkToFit="1"/>
      <protection hidden="1"/>
    </xf>
    <xf numFmtId="0" fontId="42" fillId="0" borderId="17" xfId="0" applyFont="1" applyFill="1" applyBorder="1" applyAlignment="1" applyProtection="1">
      <alignment shrinkToFit="1"/>
      <protection hidden="1"/>
    </xf>
    <xf numFmtId="0" fontId="42" fillId="0" borderId="6" xfId="0" applyNumberFormat="1" applyFont="1" applyFill="1" applyBorder="1" applyAlignment="1" applyProtection="1">
      <alignment shrinkToFit="1"/>
      <protection hidden="1"/>
    </xf>
    <xf numFmtId="0" fontId="38" fillId="0" borderId="78" xfId="0" applyFont="1" applyFill="1" applyBorder="1" applyProtection="1">
      <protection hidden="1"/>
    </xf>
    <xf numFmtId="0" fontId="38" fillId="0" borderId="1" xfId="0" applyFont="1" applyFill="1" applyBorder="1" applyProtection="1">
      <protection hidden="1"/>
    </xf>
    <xf numFmtId="0" fontId="38" fillId="0" borderId="78" xfId="0" applyFont="1" applyFill="1" applyBorder="1" applyAlignment="1" applyProtection="1">
      <alignment horizontal="center"/>
      <protection hidden="1"/>
    </xf>
    <xf numFmtId="0" fontId="42" fillId="0" borderId="1" xfId="0" applyNumberFormat="1" applyFont="1" applyFill="1" applyBorder="1" applyAlignment="1" applyProtection="1">
      <alignment shrinkToFit="1"/>
      <protection hidden="1"/>
    </xf>
    <xf numFmtId="0" fontId="6" fillId="0" borderId="35" xfId="0" applyFont="1" applyFill="1" applyBorder="1" applyAlignment="1" applyProtection="1">
      <alignment shrinkToFit="1"/>
    </xf>
    <xf numFmtId="0" fontId="6" fillId="0" borderId="6" xfId="0" applyFont="1" applyFill="1" applyBorder="1" applyAlignment="1" applyProtection="1">
      <alignment shrinkToFit="1"/>
    </xf>
    <xf numFmtId="0" fontId="42" fillId="0" borderId="1" xfId="0" applyFont="1" applyFill="1" applyBorder="1" applyAlignment="1" applyProtection="1">
      <alignment shrinkToFit="1"/>
      <protection hidden="1"/>
    </xf>
    <xf numFmtId="0" fontId="6" fillId="0" borderId="34" xfId="0" applyFont="1" applyFill="1" applyBorder="1" applyAlignment="1" applyProtection="1">
      <alignment shrinkToFit="1"/>
    </xf>
    <xf numFmtId="0" fontId="6" fillId="0" borderId="17" xfId="0" applyFont="1" applyFill="1" applyBorder="1" applyAlignment="1" applyProtection="1">
      <alignment shrinkToFit="1"/>
    </xf>
    <xf numFmtId="0" fontId="38" fillId="0" borderId="53" xfId="0" applyFont="1" applyFill="1" applyBorder="1" applyAlignment="1" applyProtection="1">
      <alignment horizontal="center"/>
      <protection hidden="1"/>
    </xf>
    <xf numFmtId="0" fontId="38" fillId="0" borderId="10" xfId="0" applyFont="1" applyFill="1" applyBorder="1" applyAlignment="1" applyProtection="1">
      <alignment horizontal="center"/>
      <protection hidden="1"/>
    </xf>
    <xf numFmtId="0" fontId="38" fillId="0" borderId="0" xfId="0" applyFont="1" applyFill="1" applyProtection="1">
      <protection hidden="1"/>
    </xf>
    <xf numFmtId="0" fontId="0" fillId="0" borderId="78" xfId="0" applyFill="1" applyBorder="1" applyProtection="1">
      <protection locked="0"/>
    </xf>
    <xf numFmtId="0" fontId="38" fillId="0" borderId="57" xfId="0" applyFont="1" applyFill="1" applyBorder="1" applyAlignment="1" applyProtection="1">
      <alignment horizontal="center"/>
      <protection hidden="1"/>
    </xf>
    <xf numFmtId="0" fontId="38" fillId="0" borderId="56" xfId="0" applyFont="1" applyFill="1" applyBorder="1" applyAlignment="1" applyProtection="1">
      <alignment horizontal="center"/>
      <protection hidden="1"/>
    </xf>
    <xf numFmtId="0" fontId="2" fillId="2" borderId="121" xfId="0" applyFont="1" applyFill="1" applyBorder="1" applyAlignment="1" applyProtection="1">
      <alignment shrinkToFit="1"/>
      <protection hidden="1"/>
    </xf>
    <xf numFmtId="0" fontId="40" fillId="2" borderId="121" xfId="0" applyFont="1" applyFill="1" applyBorder="1" applyAlignment="1" applyProtection="1">
      <alignment shrinkToFit="1"/>
      <protection hidden="1"/>
    </xf>
    <xf numFmtId="0" fontId="2" fillId="2" borderId="122" xfId="0" applyFont="1" applyFill="1" applyBorder="1" applyAlignment="1" applyProtection="1">
      <alignment shrinkToFit="1"/>
      <protection hidden="1"/>
    </xf>
    <xf numFmtId="0" fontId="40" fillId="2" borderId="122" xfId="0" applyFont="1" applyFill="1" applyBorder="1" applyAlignment="1" applyProtection="1">
      <alignment shrinkToFit="1"/>
      <protection hidden="1"/>
    </xf>
    <xf numFmtId="1" fontId="40" fillId="2" borderId="121" xfId="0" applyNumberFormat="1" applyFont="1" applyFill="1" applyBorder="1" applyAlignment="1" applyProtection="1">
      <alignment horizontal="right" shrinkToFit="1"/>
      <protection hidden="1"/>
    </xf>
    <xf numFmtId="1" fontId="40" fillId="2" borderId="122" xfId="0" applyNumberFormat="1" applyFont="1" applyFill="1" applyBorder="1" applyAlignment="1" applyProtection="1">
      <alignment horizontal="right" shrinkToFit="1"/>
      <protection hidden="1"/>
    </xf>
    <xf numFmtId="0" fontId="2" fillId="2" borderId="121" xfId="0" applyFont="1" applyFill="1" applyBorder="1" applyAlignment="1" applyProtection="1">
      <alignment horizontal="center" shrinkToFit="1"/>
      <protection hidden="1"/>
    </xf>
    <xf numFmtId="0" fontId="2" fillId="2" borderId="122" xfId="0" applyFont="1" applyFill="1" applyBorder="1" applyAlignment="1" applyProtection="1">
      <alignment horizontal="center" shrinkToFit="1"/>
      <protection hidden="1"/>
    </xf>
    <xf numFmtId="0" fontId="3" fillId="0" borderId="32" xfId="0" applyFont="1" applyFill="1" applyBorder="1" applyAlignment="1" applyProtection="1">
      <alignment shrinkToFit="1"/>
      <protection hidden="1"/>
    </xf>
    <xf numFmtId="0" fontId="2" fillId="0" borderId="32" xfId="0" applyFont="1" applyFill="1" applyBorder="1" applyAlignment="1" applyProtection="1">
      <alignment shrinkToFit="1"/>
      <protection hidden="1"/>
    </xf>
    <xf numFmtId="0" fontId="3" fillId="0" borderId="35" xfId="0" applyFont="1" applyFill="1" applyBorder="1" applyProtection="1">
      <protection hidden="1"/>
    </xf>
    <xf numFmtId="0" fontId="3" fillId="0" borderId="36" xfId="0" applyFont="1" applyFill="1" applyBorder="1" applyAlignment="1" applyProtection="1">
      <alignment horizontal="center"/>
      <protection hidden="1"/>
    </xf>
    <xf numFmtId="0" fontId="3" fillId="0" borderId="5" xfId="0" applyFont="1" applyFill="1" applyBorder="1" applyAlignment="1" applyProtection="1">
      <alignment shrinkToFit="1"/>
      <protection hidden="1"/>
    </xf>
    <xf numFmtId="0" fontId="3" fillId="0" borderId="71" xfId="0" applyFont="1" applyFill="1" applyBorder="1" applyAlignment="1" applyProtection="1">
      <alignment shrinkToFit="1"/>
      <protection hidden="1"/>
    </xf>
    <xf numFmtId="0" fontId="3" fillId="0" borderId="6" xfId="0" applyFont="1" applyFill="1" applyBorder="1" applyProtection="1">
      <protection hidden="1"/>
    </xf>
    <xf numFmtId="0" fontId="3" fillId="0" borderId="43" xfId="0" applyFont="1" applyBorder="1"/>
    <xf numFmtId="0" fontId="3" fillId="0" borderId="5" xfId="0" applyFont="1" applyBorder="1"/>
    <xf numFmtId="0" fontId="3" fillId="0" borderId="46" xfId="0" applyFont="1" applyFill="1" applyBorder="1" applyAlignment="1" applyProtection="1">
      <alignment horizontal="center"/>
      <protection hidden="1"/>
    </xf>
    <xf numFmtId="0" fontId="3" fillId="0" borderId="50" xfId="0" applyFont="1" applyBorder="1"/>
    <xf numFmtId="0" fontId="3" fillId="0" borderId="1" xfId="0" applyFont="1" applyFill="1" applyBorder="1" applyAlignment="1" applyProtection="1">
      <alignment shrinkToFit="1"/>
      <protection hidden="1"/>
    </xf>
    <xf numFmtId="0" fontId="2" fillId="0" borderId="5" xfId="0" applyFont="1" applyFill="1" applyBorder="1" applyAlignment="1" applyProtection="1">
      <alignment shrinkToFit="1"/>
      <protection hidden="1"/>
    </xf>
    <xf numFmtId="0" fontId="2" fillId="0" borderId="5" xfId="0" applyNumberFormat="1" applyFont="1" applyFill="1" applyBorder="1" applyAlignment="1" applyProtection="1">
      <alignment shrinkToFit="1"/>
      <protection hidden="1"/>
    </xf>
    <xf numFmtId="0" fontId="32" fillId="0" borderId="71" xfId="0" applyFont="1" applyBorder="1"/>
    <xf numFmtId="0" fontId="32" fillId="0" borderId="6" xfId="0" applyFont="1" applyBorder="1"/>
    <xf numFmtId="0" fontId="32" fillId="0" borderId="7" xfId="0" applyFont="1" applyBorder="1"/>
    <xf numFmtId="0" fontId="32" fillId="0" borderId="10" xfId="0" applyFont="1" applyBorder="1"/>
    <xf numFmtId="0" fontId="32" fillId="0" borderId="43" xfId="0" applyFont="1" applyBorder="1"/>
    <xf numFmtId="0" fontId="32" fillId="0" borderId="5" xfId="0" applyFont="1" applyBorder="1"/>
    <xf numFmtId="0" fontId="2" fillId="2" borderId="32" xfId="0" applyFont="1" applyFill="1" applyBorder="1" applyAlignment="1" applyProtection="1">
      <alignment shrinkToFit="1"/>
      <protection hidden="1"/>
    </xf>
    <xf numFmtId="0" fontId="3" fillId="0" borderId="17" xfId="0" applyFont="1" applyFill="1" applyBorder="1" applyAlignment="1" applyProtection="1">
      <alignment shrinkToFit="1"/>
      <protection hidden="1"/>
    </xf>
    <xf numFmtId="0" fontId="3" fillId="0" borderId="1" xfId="0" applyFont="1" applyFill="1" applyBorder="1" applyProtection="1"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33" fillId="0" borderId="47" xfId="0" applyFont="1" applyBorder="1"/>
    <xf numFmtId="0" fontId="33" fillId="0" borderId="46" xfId="0" applyFont="1" applyBorder="1"/>
    <xf numFmtId="0" fontId="3" fillId="0" borderId="14" xfId="0" applyFont="1" applyFill="1" applyBorder="1" applyAlignment="1" applyProtection="1">
      <alignment shrinkToFit="1"/>
      <protection hidden="1"/>
    </xf>
    <xf numFmtId="0" fontId="3" fillId="0" borderId="13" xfId="0" applyFont="1" applyFill="1" applyBorder="1" applyProtection="1"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33" fillId="0" borderId="13" xfId="0" applyFont="1" applyBorder="1"/>
    <xf numFmtId="0" fontId="33" fillId="0" borderId="12" xfId="0" applyFont="1" applyBorder="1"/>
    <xf numFmtId="0" fontId="33" fillId="0" borderId="113" xfId="0" applyFont="1" applyBorder="1"/>
    <xf numFmtId="0" fontId="3" fillId="2" borderId="32" xfId="0" applyFont="1" applyFill="1" applyBorder="1" applyAlignment="1" applyProtection="1">
      <alignment shrinkToFit="1"/>
      <protection hidden="1"/>
    </xf>
    <xf numFmtId="0" fontId="3" fillId="0" borderId="113" xfId="0" applyFont="1" applyBorder="1"/>
    <xf numFmtId="0" fontId="3" fillId="0" borderId="40" xfId="0" applyFont="1" applyFill="1" applyBorder="1" applyAlignment="1" applyProtection="1">
      <alignment shrinkToFit="1"/>
      <protection hidden="1"/>
    </xf>
    <xf numFmtId="0" fontId="3" fillId="0" borderId="112" xfId="0" applyFont="1" applyFill="1" applyBorder="1" applyProtection="1">
      <protection hidden="1"/>
    </xf>
    <xf numFmtId="0" fontId="3" fillId="0" borderId="111" xfId="0" applyFont="1" applyFill="1" applyBorder="1" applyAlignment="1" applyProtection="1">
      <alignment horizontal="center"/>
      <protection hidden="1"/>
    </xf>
    <xf numFmtId="0" fontId="33" fillId="0" borderId="0" xfId="0" applyFont="1"/>
    <xf numFmtId="0" fontId="2" fillId="0" borderId="40" xfId="0" applyFont="1" applyFill="1" applyBorder="1" applyAlignment="1" applyProtection="1">
      <alignment shrinkToFit="1"/>
      <protection hidden="1"/>
    </xf>
    <xf numFmtId="0" fontId="41" fillId="0" borderId="0" xfId="0" applyFont="1"/>
    <xf numFmtId="0" fontId="43" fillId="0" borderId="5" xfId="0" applyFont="1" applyFill="1" applyBorder="1" applyAlignment="1" applyProtection="1">
      <alignment shrinkToFit="1"/>
      <protection hidden="1"/>
    </xf>
    <xf numFmtId="0" fontId="32" fillId="0" borderId="5" xfId="0" applyFont="1" applyFill="1" applyBorder="1" applyAlignment="1" applyProtection="1">
      <alignment shrinkToFit="1"/>
      <protection hidden="1"/>
    </xf>
    <xf numFmtId="0" fontId="32" fillId="0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shrinkToFit="1"/>
      <protection hidden="1"/>
    </xf>
    <xf numFmtId="0" fontId="2" fillId="2" borderId="35" xfId="0" applyFont="1" applyFill="1" applyBorder="1" applyAlignment="1" applyProtection="1">
      <alignment shrinkToFit="1"/>
      <protection hidden="1"/>
    </xf>
    <xf numFmtId="0" fontId="3" fillId="2" borderId="17" xfId="0" applyFont="1" applyFill="1" applyBorder="1" applyAlignment="1" applyProtection="1">
      <alignment shrinkToFit="1"/>
      <protection hidden="1"/>
    </xf>
    <xf numFmtId="0" fontId="3" fillId="2" borderId="34" xfId="0" applyFont="1" applyFill="1" applyBorder="1" applyAlignment="1" applyProtection="1">
      <alignment shrinkToFit="1"/>
      <protection hidden="1"/>
    </xf>
    <xf numFmtId="0" fontId="3" fillId="2" borderId="78" xfId="0" applyNumberFormat="1" applyFont="1" applyFill="1" applyBorder="1" applyAlignment="1" applyProtection="1">
      <alignment horizontal="right"/>
      <protection hidden="1"/>
    </xf>
    <xf numFmtId="0" fontId="3" fillId="2" borderId="46" xfId="0" applyNumberFormat="1" applyFont="1" applyFill="1" applyBorder="1" applyAlignment="1" applyProtection="1">
      <alignment horizontal="center"/>
      <protection hidden="1"/>
    </xf>
    <xf numFmtId="0" fontId="3" fillId="2" borderId="78" xfId="0" applyNumberFormat="1" applyFont="1" applyFill="1" applyBorder="1" applyAlignment="1" applyProtection="1">
      <alignment horizontal="center"/>
      <protection hidden="1"/>
    </xf>
    <xf numFmtId="0" fontId="32" fillId="0" borderId="5" xfId="0" applyFont="1" applyFill="1" applyBorder="1" applyAlignment="1">
      <alignment horizontal="right"/>
    </xf>
    <xf numFmtId="0" fontId="32" fillId="0" borderId="6" xfId="0" applyFont="1" applyBorder="1" applyAlignment="1"/>
    <xf numFmtId="0" fontId="32" fillId="0" borderId="7" xfId="0" applyFont="1" applyBorder="1" applyAlignment="1"/>
    <xf numFmtId="0" fontId="32" fillId="0" borderId="17" xfId="0" applyFont="1" applyBorder="1" applyAlignment="1"/>
    <xf numFmtId="0" fontId="32" fillId="0" borderId="10" xfId="0" applyFont="1" applyBorder="1" applyAlignment="1"/>
    <xf numFmtId="0" fontId="32" fillId="0" borderId="7" xfId="0" applyFont="1" applyBorder="1" applyAlignment="1">
      <alignment horizontal="right"/>
    </xf>
    <xf numFmtId="0" fontId="32" fillId="0" borderId="17" xfId="0" applyFont="1" applyBorder="1"/>
    <xf numFmtId="0" fontId="32" fillId="0" borderId="47" xfId="0" applyFont="1" applyBorder="1"/>
    <xf numFmtId="0" fontId="32" fillId="0" borderId="46" xfId="0" applyFont="1" applyBorder="1"/>
    <xf numFmtId="0" fontId="32" fillId="0" borderId="16" xfId="0" applyFont="1" applyBorder="1"/>
    <xf numFmtId="0" fontId="32" fillId="0" borderId="81" xfId="0" applyFont="1" applyBorder="1"/>
    <xf numFmtId="0" fontId="32" fillId="0" borderId="50" xfId="0" applyFont="1" applyBorder="1"/>
    <xf numFmtId="0" fontId="33" fillId="0" borderId="1" xfId="0" applyFont="1" applyFill="1" applyBorder="1"/>
    <xf numFmtId="0" fontId="33" fillId="0" borderId="0" xfId="0" applyFont="1" applyBorder="1"/>
    <xf numFmtId="0" fontId="43" fillId="0" borderId="1" xfId="0" applyFont="1" applyBorder="1"/>
    <xf numFmtId="0" fontId="2" fillId="0" borderId="1" xfId="0" applyFont="1" applyFill="1" applyBorder="1" applyAlignment="1" applyProtection="1">
      <alignment shrinkToFit="1"/>
      <protection hidden="1"/>
    </xf>
    <xf numFmtId="0" fontId="2" fillId="0" borderId="0" xfId="0" applyFont="1" applyFill="1" applyBorder="1" applyAlignment="1" applyProtection="1">
      <alignment shrinkToFit="1"/>
      <protection hidden="1"/>
    </xf>
    <xf numFmtId="0" fontId="43" fillId="0" borderId="0" xfId="0" applyFont="1" applyBorder="1"/>
    <xf numFmtId="0" fontId="43" fillId="0" borderId="0" xfId="0" applyFont="1" applyBorder="1" applyAlignment="1">
      <alignment horizontal="left"/>
    </xf>
    <xf numFmtId="0" fontId="41" fillId="0" borderId="0" xfId="0" applyFont="1" applyBorder="1"/>
    <xf numFmtId="0" fontId="2" fillId="0" borderId="43" xfId="0" applyNumberFormat="1" applyFont="1" applyFill="1" applyBorder="1" applyAlignment="1" applyProtection="1">
      <alignment shrinkToFit="1"/>
      <protection hidden="1"/>
    </xf>
    <xf numFmtId="0" fontId="2" fillId="0" borderId="43" xfId="0" applyFont="1" applyFill="1" applyBorder="1" applyAlignment="1" applyProtection="1">
      <alignment shrinkToFit="1"/>
      <protection hidden="1"/>
    </xf>
    <xf numFmtId="0" fontId="3" fillId="0" borderId="5" xfId="0" applyFont="1" applyFill="1" applyBorder="1" applyProtection="1"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3" fontId="3" fillId="0" borderId="33" xfId="0" applyNumberFormat="1" applyFont="1" applyBorder="1" applyAlignment="1" applyProtection="1">
      <alignment horizontal="right" vertical="center" shrinkToFit="1"/>
      <protection hidden="1"/>
    </xf>
    <xf numFmtId="0" fontId="3" fillId="0" borderId="36" xfId="0" applyNumberFormat="1" applyFont="1" applyBorder="1" applyAlignment="1" applyProtection="1">
      <alignment horizontal="center" vertical="center" shrinkToFit="1"/>
      <protection hidden="1"/>
    </xf>
    <xf numFmtId="0" fontId="32" fillId="0" borderId="6" xfId="0" applyFont="1" applyFill="1" applyBorder="1"/>
    <xf numFmtId="0" fontId="32" fillId="0" borderId="7" xfId="0" applyFont="1" applyFill="1" applyBorder="1"/>
    <xf numFmtId="0" fontId="32" fillId="0" borderId="35" xfId="0" applyFont="1" applyBorder="1"/>
    <xf numFmtId="0" fontId="32" fillId="0" borderId="36" xfId="0" applyFont="1" applyBorder="1"/>
    <xf numFmtId="0" fontId="32" fillId="0" borderId="34" xfId="0" applyFont="1" applyBorder="1"/>
    <xf numFmtId="0" fontId="32" fillId="0" borderId="10" xfId="0" applyFont="1" applyFill="1" applyBorder="1"/>
    <xf numFmtId="0" fontId="32" fillId="0" borderId="7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6" xfId="0" applyFont="1" applyBorder="1" applyAlignment="1">
      <alignment horizontal="right"/>
    </xf>
    <xf numFmtId="0" fontId="32" fillId="0" borderId="113" xfId="0" applyFont="1" applyBorder="1"/>
    <xf numFmtId="0" fontId="32" fillId="0" borderId="33" xfId="0" applyFont="1" applyBorder="1"/>
    <xf numFmtId="0" fontId="32" fillId="0" borderId="71" xfId="0" applyFont="1" applyFill="1" applyBorder="1"/>
    <xf numFmtId="0" fontId="2" fillId="2" borderId="50" xfId="0" applyFont="1" applyFill="1" applyBorder="1" applyAlignment="1" applyProtection="1">
      <alignment shrinkToFit="1"/>
      <protection hidden="1"/>
    </xf>
    <xf numFmtId="0" fontId="3" fillId="2" borderId="50" xfId="0" applyFont="1" applyFill="1" applyBorder="1" applyAlignment="1" applyProtection="1">
      <alignment shrinkToFit="1"/>
      <protection hidden="1"/>
    </xf>
    <xf numFmtId="0" fontId="3" fillId="2" borderId="47" xfId="0" applyNumberFormat="1" applyFont="1" applyFill="1" applyBorder="1" applyAlignment="1" applyProtection="1">
      <alignment horizontal="right"/>
      <protection hidden="1"/>
    </xf>
    <xf numFmtId="0" fontId="6" fillId="0" borderId="6" xfId="0" applyFont="1" applyFill="1" applyBorder="1" applyProtection="1">
      <protection hidden="1"/>
    </xf>
    <xf numFmtId="0" fontId="6" fillId="0" borderId="7" xfId="0" applyFont="1" applyFill="1" applyBorder="1" applyAlignment="1" applyProtection="1">
      <alignment horizontal="center"/>
      <protection hidden="1"/>
    </xf>
    <xf numFmtId="0" fontId="3" fillId="0" borderId="5" xfId="0" applyNumberFormat="1" applyFont="1" applyFill="1" applyBorder="1"/>
    <xf numFmtId="0" fontId="7" fillId="0" borderId="1" xfId="0" applyFont="1" applyFill="1" applyBorder="1" applyAlignment="1" applyProtection="1">
      <alignment horizontal="center" vertical="center"/>
      <protection hidden="1"/>
    </xf>
    <xf numFmtId="0" fontId="7" fillId="2" borderId="42" xfId="0" applyFont="1" applyFill="1" applyBorder="1" applyAlignment="1" applyProtection="1">
      <alignment horizontal="right" shrinkToFit="1"/>
      <protection hidden="1"/>
    </xf>
    <xf numFmtId="0" fontId="8" fillId="0" borderId="68" xfId="0" applyFont="1" applyBorder="1" applyAlignment="1" applyProtection="1">
      <alignment horizontal="center" vertical="center" shrinkToFit="1"/>
      <protection hidden="1"/>
    </xf>
    <xf numFmtId="0" fontId="7" fillId="2" borderId="7" xfId="0" applyFont="1" applyFill="1" applyBorder="1" applyAlignment="1" applyProtection="1">
      <alignment horizontal="right" shrinkToFit="1"/>
      <protection hidden="1"/>
    </xf>
    <xf numFmtId="0" fontId="7" fillId="2" borderId="12" xfId="0" applyFont="1" applyFill="1" applyBorder="1" applyAlignment="1" applyProtection="1">
      <alignment horizontal="right" shrinkToFit="1"/>
      <protection hidden="1"/>
    </xf>
    <xf numFmtId="0" fontId="7" fillId="2" borderId="41" xfId="0" applyFont="1" applyFill="1" applyBorder="1" applyAlignment="1" applyProtection="1">
      <alignment horizontal="center" shrinkToFit="1"/>
      <protection hidden="1"/>
    </xf>
    <xf numFmtId="0" fontId="7" fillId="0" borderId="56" xfId="0" applyNumberFormat="1" applyFont="1" applyBorder="1" applyAlignment="1" applyProtection="1">
      <alignment horizontal="center" vertical="center" shrinkToFit="1"/>
      <protection hidden="1"/>
    </xf>
    <xf numFmtId="0" fontId="7" fillId="0" borderId="54" xfId="0" applyNumberFormat="1" applyFont="1" applyBorder="1" applyAlignment="1" applyProtection="1">
      <alignment horizontal="center" vertical="center" shrinkToFit="1"/>
      <protection hidden="1"/>
    </xf>
    <xf numFmtId="0" fontId="7" fillId="0" borderId="76" xfId="0" applyNumberFormat="1" applyFont="1" applyBorder="1" applyAlignment="1" applyProtection="1">
      <alignment horizontal="center" vertical="center" shrinkToFit="1"/>
      <protection hidden="1"/>
    </xf>
    <xf numFmtId="0" fontId="7" fillId="2" borderId="6" xfId="0" applyFont="1" applyFill="1" applyBorder="1" applyAlignment="1" applyProtection="1">
      <alignment horizontal="center" shrinkToFit="1"/>
      <protection hidden="1"/>
    </xf>
    <xf numFmtId="0" fontId="7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56" xfId="0" applyNumberFormat="1" applyFont="1" applyFill="1" applyBorder="1" applyAlignment="1" applyProtection="1">
      <alignment horizontal="center" vertical="center" shrinkToFit="1"/>
      <protection hidden="1"/>
    </xf>
    <xf numFmtId="0" fontId="7" fillId="2" borderId="13" xfId="0" applyFont="1" applyFill="1" applyBorder="1" applyAlignment="1" applyProtection="1">
      <alignment horizontal="center" shrinkToFit="1"/>
      <protection hidden="1"/>
    </xf>
    <xf numFmtId="0" fontId="7" fillId="2" borderId="41" xfId="0" applyFont="1" applyFill="1" applyBorder="1" applyAlignment="1" applyProtection="1">
      <alignment shrinkToFit="1"/>
      <protection hidden="1"/>
    </xf>
    <xf numFmtId="0" fontId="7" fillId="2" borderId="42" xfId="0" applyFont="1" applyFill="1" applyBorder="1" applyAlignment="1" applyProtection="1">
      <alignment shrinkToFit="1"/>
      <protection hidden="1"/>
    </xf>
    <xf numFmtId="0" fontId="7" fillId="0" borderId="10" xfId="0" applyNumberFormat="1" applyFont="1" applyBorder="1" applyAlignment="1" applyProtection="1">
      <alignment vertical="center" shrinkToFit="1"/>
      <protection hidden="1"/>
    </xf>
    <xf numFmtId="3" fontId="7" fillId="0" borderId="1" xfId="0" applyNumberFormat="1" applyFont="1" applyBorder="1" applyAlignment="1" applyProtection="1">
      <alignment vertical="center" shrinkToFit="1"/>
      <protection hidden="1"/>
    </xf>
    <xf numFmtId="0" fontId="7" fillId="0" borderId="56" xfId="0" applyNumberFormat="1" applyFont="1" applyBorder="1" applyAlignment="1" applyProtection="1">
      <alignment vertical="center" shrinkToFit="1"/>
      <protection hidden="1"/>
    </xf>
    <xf numFmtId="3" fontId="7" fillId="0" borderId="70" xfId="0" applyNumberFormat="1" applyFont="1" applyBorder="1" applyAlignment="1" applyProtection="1">
      <alignment vertical="center" shrinkToFit="1"/>
      <protection hidden="1"/>
    </xf>
    <xf numFmtId="0" fontId="7" fillId="0" borderId="57" xfId="0" applyNumberFormat="1" applyFont="1" applyBorder="1" applyAlignment="1" applyProtection="1">
      <alignment vertical="center" shrinkToFit="1"/>
      <protection hidden="1"/>
    </xf>
    <xf numFmtId="3" fontId="7" fillId="0" borderId="69" xfId="0" applyNumberFormat="1" applyFont="1" applyFill="1" applyBorder="1" applyAlignment="1" applyProtection="1">
      <alignment vertical="center" shrinkToFit="1"/>
      <protection hidden="1"/>
    </xf>
    <xf numFmtId="3" fontId="7" fillId="0" borderId="53" xfId="0" applyNumberFormat="1" applyFont="1" applyFill="1" applyBorder="1" applyAlignment="1" applyProtection="1">
      <alignment vertical="center" shrinkToFit="1"/>
      <protection hidden="1"/>
    </xf>
    <xf numFmtId="0" fontId="31" fillId="0" borderId="68" xfId="0" applyFont="1" applyBorder="1" applyAlignment="1">
      <alignment horizontal="center"/>
    </xf>
    <xf numFmtId="0" fontId="7" fillId="2" borderId="6" xfId="0" applyFont="1" applyFill="1" applyBorder="1" applyAlignment="1" applyProtection="1">
      <alignment shrinkToFit="1"/>
      <protection hidden="1"/>
    </xf>
    <xf numFmtId="0" fontId="7" fillId="2" borderId="7" xfId="0" applyFont="1" applyFill="1" applyBorder="1" applyAlignment="1" applyProtection="1">
      <alignment shrinkToFit="1"/>
      <protection hidden="1"/>
    </xf>
    <xf numFmtId="3" fontId="7" fillId="0" borderId="69" xfId="0" applyNumberFormat="1" applyFont="1" applyBorder="1" applyAlignment="1" applyProtection="1">
      <alignment vertical="center" shrinkToFit="1"/>
      <protection hidden="1"/>
    </xf>
    <xf numFmtId="3" fontId="7" fillId="0" borderId="70" xfId="0" applyNumberFormat="1" applyFont="1" applyFill="1" applyBorder="1" applyAlignment="1" applyProtection="1">
      <alignment vertical="center" shrinkToFit="1"/>
      <protection hidden="1"/>
    </xf>
    <xf numFmtId="0" fontId="7" fillId="0" borderId="76" xfId="0" applyNumberFormat="1" applyFont="1" applyBorder="1" applyAlignment="1" applyProtection="1">
      <alignment vertical="center" shrinkToFit="1"/>
      <protection hidden="1"/>
    </xf>
    <xf numFmtId="0" fontId="7" fillId="0" borderId="53" xfId="0" applyNumberFormat="1" applyFont="1" applyBorder="1" applyAlignment="1" applyProtection="1">
      <alignment vertical="center" shrinkToFit="1"/>
      <protection hidden="1"/>
    </xf>
    <xf numFmtId="3" fontId="7" fillId="0" borderId="53" xfId="0" applyNumberFormat="1" applyFont="1" applyBorder="1" applyAlignment="1" applyProtection="1">
      <alignment vertical="center" shrinkToFit="1"/>
      <protection hidden="1"/>
    </xf>
    <xf numFmtId="3" fontId="7" fillId="0" borderId="1" xfId="0" applyNumberFormat="1" applyFont="1" applyFill="1" applyBorder="1" applyAlignment="1" applyProtection="1">
      <alignment vertical="center" shrinkToFit="1"/>
      <protection hidden="1"/>
    </xf>
    <xf numFmtId="0" fontId="7" fillId="0" borderId="81" xfId="0" applyNumberFormat="1" applyFont="1" applyBorder="1" applyAlignment="1" applyProtection="1">
      <alignment vertical="center" shrinkToFit="1"/>
      <protection hidden="1"/>
    </xf>
    <xf numFmtId="3" fontId="7" fillId="0" borderId="15" xfId="0" applyNumberFormat="1" applyFont="1" applyBorder="1" applyAlignment="1" applyProtection="1">
      <alignment vertical="center" shrinkToFit="1"/>
      <protection hidden="1"/>
    </xf>
    <xf numFmtId="0" fontId="7" fillId="0" borderId="115" xfId="0" applyNumberFormat="1" applyFont="1" applyBorder="1" applyAlignment="1" applyProtection="1">
      <alignment vertical="center" shrinkToFit="1"/>
      <protection hidden="1"/>
    </xf>
    <xf numFmtId="3" fontId="7" fillId="0" borderId="116" xfId="0" applyNumberFormat="1" applyFont="1" applyBorder="1" applyAlignment="1" applyProtection="1">
      <alignment vertical="center" shrinkToFit="1"/>
      <protection hidden="1"/>
    </xf>
    <xf numFmtId="0" fontId="7" fillId="0" borderId="117" xfId="0" applyNumberFormat="1" applyFont="1" applyBorder="1" applyAlignment="1" applyProtection="1">
      <alignment vertical="center" shrinkToFit="1"/>
      <protection hidden="1"/>
    </xf>
    <xf numFmtId="3" fontId="7" fillId="0" borderId="118" xfId="0" applyNumberFormat="1" applyFont="1" applyBorder="1" applyAlignment="1" applyProtection="1">
      <alignment vertical="center" shrinkToFit="1"/>
      <protection hidden="1"/>
    </xf>
    <xf numFmtId="0" fontId="7" fillId="0" borderId="1" xfId="0" applyNumberFormat="1" applyFont="1" applyBorder="1" applyAlignment="1" applyProtection="1">
      <alignment vertical="center" shrinkToFit="1"/>
      <protection hidden="1"/>
    </xf>
    <xf numFmtId="3" fontId="7" fillId="0" borderId="120" xfId="0" applyNumberFormat="1" applyFont="1" applyBorder="1" applyAlignment="1" applyProtection="1">
      <alignment vertical="center" shrinkToFit="1"/>
      <protection hidden="1"/>
    </xf>
    <xf numFmtId="0" fontId="8" fillId="0" borderId="119" xfId="0" applyFont="1" applyBorder="1" applyAlignment="1" applyProtection="1">
      <alignment horizontal="center" vertical="center" shrinkToFit="1"/>
      <protection hidden="1"/>
    </xf>
    <xf numFmtId="0" fontId="7" fillId="0" borderId="10" xfId="0" applyNumberFormat="1" applyFont="1" applyFill="1" applyBorder="1" applyAlignment="1" applyProtection="1">
      <alignment vertical="center" shrinkToFit="1"/>
      <protection hidden="1"/>
    </xf>
    <xf numFmtId="0" fontId="8" fillId="0" borderId="1" xfId="0" applyFont="1" applyFill="1" applyBorder="1" applyAlignment="1" applyProtection="1">
      <alignment horizontal="center" vertical="center" shrinkToFit="1"/>
      <protection hidden="1"/>
    </xf>
    <xf numFmtId="0" fontId="7" fillId="2" borderId="13" xfId="0" applyFont="1" applyFill="1" applyBorder="1" applyAlignment="1" applyProtection="1">
      <alignment shrinkToFit="1"/>
      <protection hidden="1"/>
    </xf>
    <xf numFmtId="0" fontId="7" fillId="2" borderId="12" xfId="0" applyFont="1" applyFill="1" applyBorder="1" applyAlignment="1" applyProtection="1">
      <alignment shrinkToFit="1"/>
      <protection hidden="1"/>
    </xf>
    <xf numFmtId="0" fontId="7" fillId="2" borderId="84" xfId="0" applyFont="1" applyFill="1" applyBorder="1" applyAlignment="1" applyProtection="1">
      <alignment shrinkToFit="1"/>
      <protection hidden="1"/>
    </xf>
    <xf numFmtId="0" fontId="7" fillId="2" borderId="85" xfId="0" applyFont="1" applyFill="1" applyBorder="1" applyAlignment="1" applyProtection="1">
      <alignment shrinkToFit="1"/>
      <protection hidden="1"/>
    </xf>
    <xf numFmtId="0" fontId="7" fillId="0" borderId="15" xfId="0" applyNumberFormat="1" applyFont="1" applyBorder="1" applyAlignment="1" applyProtection="1">
      <alignment vertical="center" shrinkToFit="1"/>
      <protection hidden="1"/>
    </xf>
    <xf numFmtId="0" fontId="8" fillId="0" borderId="15" xfId="0" applyFont="1" applyBorder="1" applyAlignment="1" applyProtection="1">
      <alignment horizontal="center" vertical="center" shrinkToFit="1"/>
      <protection hidden="1"/>
    </xf>
    <xf numFmtId="0" fontId="7" fillId="2" borderId="1" xfId="0" applyFont="1" applyFill="1" applyBorder="1" applyAlignment="1" applyProtection="1">
      <alignment shrinkToFit="1"/>
      <protection hidden="1"/>
    </xf>
    <xf numFmtId="0" fontId="37" fillId="0" borderId="57" xfId="0" applyFont="1" applyBorder="1" applyAlignment="1">
      <alignment horizontal="center"/>
    </xf>
    <xf numFmtId="0" fontId="37" fillId="0" borderId="69" xfId="0" applyFont="1" applyBorder="1"/>
    <xf numFmtId="0" fontId="37" fillId="0" borderId="56" xfId="0" applyFont="1" applyBorder="1" applyAlignment="1"/>
    <xf numFmtId="0" fontId="37" fillId="0" borderId="70" xfId="0" applyFont="1" applyBorder="1" applyAlignment="1"/>
    <xf numFmtId="0" fontId="37" fillId="0" borderId="57" xfId="0" applyFont="1" applyBorder="1" applyAlignment="1"/>
    <xf numFmtId="0" fontId="37" fillId="0" borderId="69" xfId="0" applyFont="1" applyBorder="1" applyAlignment="1"/>
    <xf numFmtId="0" fontId="37" fillId="0" borderId="76" xfId="0" applyFont="1" applyBorder="1" applyAlignment="1"/>
    <xf numFmtId="0" fontId="37" fillId="0" borderId="53" xfId="0" applyFont="1" applyBorder="1" applyAlignment="1"/>
    <xf numFmtId="0" fontId="37" fillId="0" borderId="10" xfId="0" applyFont="1" applyBorder="1" applyAlignment="1"/>
    <xf numFmtId="0" fontId="37" fillId="0" borderId="1" xfId="0" applyFont="1" applyBorder="1" applyAlignment="1"/>
    <xf numFmtId="0" fontId="37" fillId="0" borderId="115" xfId="0" applyFont="1" applyBorder="1" applyAlignment="1"/>
    <xf numFmtId="0" fontId="37" fillId="0" borderId="118" xfId="0" applyFont="1" applyBorder="1" applyAlignment="1"/>
    <xf numFmtId="0" fontId="37" fillId="0" borderId="116" xfId="0" applyFont="1" applyBorder="1" applyAlignment="1"/>
    <xf numFmtId="0" fontId="37" fillId="0" borderId="117" xfId="0" applyFont="1" applyBorder="1" applyAlignment="1"/>
    <xf numFmtId="0" fontId="37" fillId="0" borderId="15" xfId="0" applyFont="1" applyBorder="1" applyAlignment="1"/>
    <xf numFmtId="0" fontId="43" fillId="0" borderId="5" xfId="0" applyFont="1" applyFill="1" applyBorder="1"/>
    <xf numFmtId="0" fontId="44" fillId="0" borderId="5" xfId="0" applyFont="1" applyFill="1" applyBorder="1"/>
    <xf numFmtId="0" fontId="37" fillId="0" borderId="43" xfId="0" applyFont="1" applyFill="1" applyBorder="1"/>
    <xf numFmtId="0" fontId="37" fillId="0" borderId="78" xfId="0" applyFont="1" applyFill="1" applyBorder="1"/>
    <xf numFmtId="0" fontId="7" fillId="0" borderId="78" xfId="0" applyNumberFormat="1" applyFont="1" applyBorder="1" applyAlignment="1" applyProtection="1">
      <alignment horizontal="center" vertical="center" shrinkToFit="1"/>
      <protection hidden="1"/>
    </xf>
    <xf numFmtId="0" fontId="44" fillId="0" borderId="78" xfId="0" applyFont="1" applyFill="1" applyBorder="1"/>
    <xf numFmtId="0" fontId="8" fillId="2" borderId="4" xfId="0" applyFont="1" applyFill="1" applyBorder="1" applyAlignment="1" applyProtection="1">
      <alignment shrinkToFit="1"/>
      <protection hidden="1"/>
    </xf>
    <xf numFmtId="0" fontId="8" fillId="2" borderId="5" xfId="0" applyFont="1" applyFill="1" applyBorder="1" applyAlignment="1" applyProtection="1">
      <alignment shrinkToFit="1"/>
      <protection hidden="1"/>
    </xf>
    <xf numFmtId="0" fontId="8" fillId="2" borderId="14" xfId="0" applyFont="1" applyFill="1" applyBorder="1" applyAlignment="1" applyProtection="1">
      <alignment shrinkToFit="1"/>
      <protection hidden="1"/>
    </xf>
    <xf numFmtId="0" fontId="7" fillId="2" borderId="9" xfId="0" applyFont="1" applyFill="1" applyBorder="1" applyAlignment="1" applyProtection="1">
      <alignment shrinkToFit="1"/>
      <protection hidden="1"/>
    </xf>
    <xf numFmtId="0" fontId="7" fillId="0" borderId="41" xfId="0" applyNumberFormat="1" applyFont="1" applyBorder="1" applyAlignment="1" applyProtection="1">
      <alignment horizontal="center" vertical="center" shrinkToFit="1"/>
      <protection hidden="1"/>
    </xf>
    <xf numFmtId="3" fontId="7" fillId="0" borderId="42" xfId="0" applyNumberFormat="1" applyFont="1" applyBorder="1" applyAlignment="1" applyProtection="1">
      <alignment horizontal="right" vertical="center" shrinkToFit="1"/>
      <protection hidden="1"/>
    </xf>
    <xf numFmtId="0" fontId="7" fillId="2" borderId="43" xfId="0" applyFont="1" applyFill="1" applyBorder="1" applyAlignment="1" applyProtection="1">
      <alignment shrinkToFit="1"/>
      <protection hidden="1"/>
    </xf>
    <xf numFmtId="0" fontId="7" fillId="0" borderId="6" xfId="0" applyNumberFormat="1" applyFont="1" applyBorder="1" applyAlignment="1" applyProtection="1">
      <alignment horizontal="center" vertical="center" shrinkToFit="1"/>
      <protection hidden="1"/>
    </xf>
    <xf numFmtId="3" fontId="7" fillId="0" borderId="7" xfId="0" applyNumberFormat="1" applyFont="1" applyBorder="1" applyAlignment="1" applyProtection="1">
      <alignment horizontal="right" vertical="center" shrinkToFit="1"/>
      <protection hidden="1"/>
    </xf>
    <xf numFmtId="3" fontId="7" fillId="0" borderId="7" xfId="0" applyNumberFormat="1" applyFont="1" applyFill="1" applyBorder="1" applyAlignment="1" applyProtection="1">
      <alignment horizontal="right" vertical="center" shrinkToFit="1"/>
      <protection hidden="1"/>
    </xf>
    <xf numFmtId="0" fontId="7" fillId="2" borderId="24" xfId="0" applyFont="1" applyFill="1" applyBorder="1" applyAlignment="1" applyProtection="1">
      <alignment shrinkToFit="1"/>
      <protection hidden="1"/>
    </xf>
    <xf numFmtId="0" fontId="7" fillId="0" borderId="13" xfId="0" applyNumberFormat="1" applyFont="1" applyBorder="1" applyAlignment="1" applyProtection="1">
      <alignment horizontal="center" vertical="center" shrinkToFit="1"/>
      <protection hidden="1"/>
    </xf>
    <xf numFmtId="3" fontId="7" fillId="0" borderId="12" xfId="0" applyNumberFormat="1" applyFont="1" applyBorder="1" applyAlignment="1" applyProtection="1">
      <alignment horizontal="right" vertical="center" shrinkToFit="1"/>
      <protection hidden="1"/>
    </xf>
    <xf numFmtId="0" fontId="7" fillId="2" borderId="78" xfId="0" applyFont="1" applyFill="1" applyBorder="1" applyAlignment="1" applyProtection="1">
      <alignment horizontal="center" shrinkToFit="1"/>
      <protection hidden="1"/>
    </xf>
    <xf numFmtId="0" fontId="7" fillId="2" borderId="78" xfId="0" applyFont="1" applyFill="1" applyBorder="1" applyAlignment="1" applyProtection="1">
      <alignment horizontal="right" shrinkToFit="1"/>
      <protection hidden="1"/>
    </xf>
    <xf numFmtId="3" fontId="7" fillId="0" borderId="78" xfId="0" applyNumberFormat="1" applyFont="1" applyFill="1" applyBorder="1" applyAlignment="1" applyProtection="1">
      <alignment horizontal="right" vertical="center" shrinkToFit="1"/>
      <protection hidden="1"/>
    </xf>
    <xf numFmtId="0" fontId="5" fillId="0" borderId="41" xfId="0" applyFont="1" applyBorder="1"/>
    <xf numFmtId="0" fontId="5" fillId="0" borderId="42" xfId="0" applyFont="1" applyBorder="1"/>
    <xf numFmtId="0" fontId="19" fillId="0" borderId="15" xfId="0" applyNumberFormat="1" applyFont="1" applyFill="1" applyBorder="1" applyAlignment="1" applyProtection="1">
      <alignment shrinkToFit="1"/>
      <protection hidden="1"/>
    </xf>
    <xf numFmtId="0" fontId="2" fillId="0" borderId="1" xfId="0" applyFont="1" applyBorder="1" applyAlignment="1" applyProtection="1">
      <alignment horizontal="left" vertical="center" shrinkToFit="1"/>
      <protection hidden="1"/>
    </xf>
    <xf numFmtId="0" fontId="0" fillId="0" borderId="47" xfId="0" applyBorder="1"/>
    <xf numFmtId="0" fontId="0" fillId="0" borderId="46" xfId="0" applyBorder="1"/>
    <xf numFmtId="0" fontId="4" fillId="0" borderId="50" xfId="0" applyFont="1" applyFill="1" applyBorder="1"/>
    <xf numFmtId="0" fontId="4" fillId="0" borderId="5" xfId="0" applyNumberFormat="1" applyFont="1" applyFill="1" applyBorder="1"/>
    <xf numFmtId="0" fontId="32" fillId="0" borderId="17" xfId="0" applyFont="1" applyBorder="1" applyAlignment="1">
      <alignment horizontal="right"/>
    </xf>
    <xf numFmtId="0" fontId="43" fillId="0" borderId="14" xfId="0" applyFont="1" applyFill="1" applyBorder="1"/>
    <xf numFmtId="0" fontId="0" fillId="0" borderId="24" xfId="0" applyFill="1" applyBorder="1"/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2" xfId="0" applyFont="1" applyFill="1" applyBorder="1" applyProtection="1">
      <protection hidden="1"/>
    </xf>
    <xf numFmtId="0" fontId="3" fillId="0" borderId="13" xfId="0" applyFont="1" applyFill="1" applyBorder="1" applyAlignment="1" applyProtection="1">
      <alignment horizontal="center"/>
      <protection hidden="1"/>
    </xf>
    <xf numFmtId="3" fontId="3" fillId="0" borderId="81" xfId="0" applyNumberFormat="1" applyFont="1" applyBorder="1" applyAlignment="1" applyProtection="1">
      <alignment horizontal="right" vertical="center" shrinkToFit="1"/>
      <protection hidden="1"/>
    </xf>
    <xf numFmtId="0" fontId="2" fillId="2" borderId="24" xfId="0" applyFont="1" applyFill="1" applyBorder="1" applyAlignment="1" applyProtection="1">
      <alignment shrinkToFit="1"/>
      <protection hidden="1"/>
    </xf>
    <xf numFmtId="0" fontId="3" fillId="0" borderId="5" xfId="0" applyFont="1" applyBorder="1" applyAlignment="1">
      <alignment horizontal="left"/>
    </xf>
    <xf numFmtId="0" fontId="3" fillId="2" borderId="14" xfId="0" applyNumberFormat="1" applyFont="1" applyFill="1" applyBorder="1" applyAlignment="1" applyProtection="1">
      <alignment horizontal="right"/>
      <protection hidden="1"/>
    </xf>
    <xf numFmtId="0" fontId="3" fillId="2" borderId="14" xfId="0" applyNumberFormat="1" applyFont="1" applyFill="1" applyBorder="1" applyAlignment="1" applyProtection="1">
      <alignment horizontal="center"/>
      <protection hidden="1"/>
    </xf>
    <xf numFmtId="0" fontId="3" fillId="0" borderId="6" xfId="0" applyNumberFormat="1" applyFont="1" applyBorder="1" applyAlignment="1" applyProtection="1">
      <alignment horizontal="right" vertical="center" shrinkToFit="1"/>
      <protection hidden="1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 applyProtection="1">
      <alignment horizontal="left" vertical="center" shrinkToFit="1"/>
      <protection hidden="1"/>
    </xf>
    <xf numFmtId="0" fontId="3" fillId="0" borderId="5" xfId="0" applyFont="1" applyBorder="1" applyAlignment="1" applyProtection="1">
      <alignment horizontal="left" vertical="center" shrinkToFit="1"/>
      <protection hidden="1"/>
    </xf>
    <xf numFmtId="3" fontId="7" fillId="0" borderId="68" xfId="0" applyNumberFormat="1" applyFont="1" applyFill="1" applyBorder="1" applyAlignment="1" applyProtection="1">
      <alignment horizontal="right" vertical="center" shrinkToFit="1"/>
      <protection hidden="1"/>
    </xf>
    <xf numFmtId="0" fontId="37" fillId="0" borderId="81" xfId="0" applyFont="1" applyBorder="1" applyAlignment="1"/>
    <xf numFmtId="0" fontId="7" fillId="0" borderId="1" xfId="0" applyNumberFormat="1" applyFont="1" applyFill="1" applyBorder="1" applyAlignment="1" applyProtection="1">
      <alignment vertical="center" shrinkToFit="1"/>
      <protection hidden="1"/>
    </xf>
    <xf numFmtId="0" fontId="37" fillId="0" borderId="63" xfId="0" applyFont="1" applyBorder="1" applyAlignment="1"/>
    <xf numFmtId="0" fontId="37" fillId="0" borderId="120" xfId="0" applyFont="1" applyBorder="1" applyAlignment="1"/>
    <xf numFmtId="0" fontId="7" fillId="0" borderId="5" xfId="0" applyFont="1" applyFill="1" applyBorder="1"/>
    <xf numFmtId="0" fontId="5" fillId="0" borderId="33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5" fillId="0" borderId="35" xfId="0" applyFont="1" applyBorder="1" applyAlignment="1">
      <alignment horizontal="right"/>
    </xf>
    <xf numFmtId="0" fontId="5" fillId="0" borderId="36" xfId="0" applyFont="1" applyBorder="1" applyAlignment="1">
      <alignment horizontal="center"/>
    </xf>
    <xf numFmtId="0" fontId="5" fillId="0" borderId="36" xfId="0" applyFont="1" applyBorder="1" applyAlignment="1">
      <alignment horizontal="right"/>
    </xf>
    <xf numFmtId="0" fontId="3" fillId="0" borderId="81" xfId="0" applyFont="1" applyFill="1" applyBorder="1"/>
    <xf numFmtId="0" fontId="2" fillId="0" borderId="50" xfId="0" applyNumberFormat="1" applyFont="1" applyFill="1" applyBorder="1" applyAlignment="1" applyProtection="1">
      <alignment shrinkToFit="1"/>
      <protection hidden="1"/>
    </xf>
    <xf numFmtId="0" fontId="3" fillId="2" borderId="113" xfId="0" applyFont="1" applyFill="1" applyBorder="1" applyAlignment="1" applyProtection="1">
      <alignment shrinkToFit="1"/>
      <protection hidden="1"/>
    </xf>
    <xf numFmtId="0" fontId="3" fillId="0" borderId="47" xfId="0" applyFont="1" applyFill="1" applyBorder="1" applyProtection="1">
      <protection hidden="1"/>
    </xf>
    <xf numFmtId="0" fontId="32" fillId="0" borderId="73" xfId="0" applyFont="1" applyBorder="1"/>
    <xf numFmtId="0" fontId="2" fillId="0" borderId="14" xfId="0" applyNumberFormat="1" applyFont="1" applyFill="1" applyBorder="1" applyAlignment="1" applyProtection="1">
      <alignment shrinkToFit="1"/>
      <protection hidden="1"/>
    </xf>
    <xf numFmtId="0" fontId="6" fillId="0" borderId="13" xfId="0" applyFont="1" applyFill="1" applyBorder="1" applyProtection="1">
      <protection hidden="1"/>
    </xf>
    <xf numFmtId="0" fontId="6" fillId="0" borderId="12" xfId="0" applyFont="1" applyFill="1" applyBorder="1" applyAlignment="1" applyProtection="1">
      <alignment horizontal="center"/>
      <protection hidden="1"/>
    </xf>
    <xf numFmtId="3" fontId="0" fillId="0" borderId="1" xfId="0" applyNumberFormat="1" applyFill="1" applyBorder="1"/>
    <xf numFmtId="3" fontId="0" fillId="0" borderId="15" xfId="0" applyNumberFormat="1" applyFill="1" applyBorder="1"/>
    <xf numFmtId="9" fontId="0" fillId="0" borderId="1" xfId="0" applyNumberFormat="1" applyBorder="1"/>
    <xf numFmtId="0" fontId="0" fillId="0" borderId="17" xfId="0" applyFill="1" applyBorder="1"/>
    <xf numFmtId="0" fontId="0" fillId="0" borderId="40" xfId="0" applyBorder="1"/>
    <xf numFmtId="0" fontId="0" fillId="0" borderId="71" xfId="0" applyBorder="1"/>
    <xf numFmtId="0" fontId="40" fillId="2" borderId="71" xfId="0" applyFont="1" applyFill="1" applyBorder="1" applyAlignment="1" applyProtection="1">
      <alignment shrinkToFit="1"/>
      <protection hidden="1"/>
    </xf>
    <xf numFmtId="0" fontId="40" fillId="2" borderId="72" xfId="0" applyFont="1" applyFill="1" applyBorder="1" applyAlignment="1" applyProtection="1">
      <alignment shrinkToFit="1"/>
      <protection hidden="1"/>
    </xf>
    <xf numFmtId="3" fontId="0" fillId="0" borderId="7" xfId="0" applyNumberFormat="1" applyBorder="1"/>
    <xf numFmtId="0" fontId="0" fillId="0" borderId="51" xfId="0" applyBorder="1"/>
    <xf numFmtId="3" fontId="0" fillId="0" borderId="96" xfId="0" applyNumberFormat="1" applyBorder="1"/>
    <xf numFmtId="0" fontId="2" fillId="2" borderId="123" xfId="0" applyFont="1" applyFill="1" applyBorder="1" applyAlignment="1" applyProtection="1">
      <alignment horizontal="center" shrinkToFit="1"/>
      <protection hidden="1"/>
    </xf>
    <xf numFmtId="1" fontId="40" fillId="2" borderId="7" xfId="0" applyNumberFormat="1" applyFont="1" applyFill="1" applyBorder="1" applyAlignment="1" applyProtection="1">
      <alignment horizontal="right" shrinkToFit="1"/>
      <protection hidden="1"/>
    </xf>
    <xf numFmtId="0" fontId="2" fillId="2" borderId="124" xfId="0" applyFont="1" applyFill="1" applyBorder="1" applyAlignment="1" applyProtection="1">
      <alignment horizontal="center" shrinkToFit="1"/>
      <protection hidden="1"/>
    </xf>
    <xf numFmtId="0" fontId="2" fillId="2" borderId="125" xfId="0" applyFont="1" applyFill="1" applyBorder="1" applyAlignment="1" applyProtection="1">
      <alignment horizontal="center" shrinkToFit="1"/>
      <protection hidden="1"/>
    </xf>
    <xf numFmtId="1" fontId="40" fillId="2" borderId="46" xfId="0" applyNumberFormat="1" applyFont="1" applyFill="1" applyBorder="1" applyAlignment="1" applyProtection="1">
      <alignment horizontal="right" shrinkToFit="1"/>
      <protection hidden="1"/>
    </xf>
    <xf numFmtId="0" fontId="2" fillId="2" borderId="13" xfId="0" applyFont="1" applyFill="1" applyBorder="1" applyAlignment="1" applyProtection="1">
      <alignment horizontal="center" shrinkToFit="1"/>
      <protection hidden="1"/>
    </xf>
    <xf numFmtId="1" fontId="40" fillId="2" borderId="12" xfId="0" applyNumberFormat="1" applyFont="1" applyFill="1" applyBorder="1" applyAlignment="1" applyProtection="1">
      <alignment horizontal="right" shrinkToFit="1"/>
      <protection hidden="1"/>
    </xf>
    <xf numFmtId="0" fontId="0" fillId="0" borderId="81" xfId="0" applyBorder="1"/>
    <xf numFmtId="0" fontId="31" fillId="0" borderId="6" xfId="0" applyFont="1" applyBorder="1" applyAlignment="1"/>
    <xf numFmtId="0" fontId="2" fillId="2" borderId="47" xfId="0" applyFont="1" applyFill="1" applyBorder="1" applyAlignment="1" applyProtection="1">
      <alignment shrinkToFit="1"/>
      <protection hidden="1"/>
    </xf>
    <xf numFmtId="0" fontId="2" fillId="2" borderId="13" xfId="0" applyFont="1" applyFill="1" applyBorder="1" applyAlignment="1" applyProtection="1">
      <alignment shrinkToFit="1"/>
      <protection hidden="1"/>
    </xf>
    <xf numFmtId="0" fontId="31" fillId="0" borderId="15" xfId="0" applyFont="1" applyBorder="1" applyAlignment="1">
      <alignment horizontal="center"/>
    </xf>
    <xf numFmtId="0" fontId="3" fillId="0" borderId="38" xfId="0" applyFont="1" applyBorder="1" applyAlignment="1" applyProtection="1">
      <alignment horizontal="center" vertical="center" wrapText="1"/>
      <protection hidden="1"/>
    </xf>
    <xf numFmtId="0" fontId="3" fillId="0" borderId="37" xfId="0" applyFont="1" applyBorder="1" applyAlignment="1" applyProtection="1">
      <alignment horizontal="center" vertical="center" wrapText="1"/>
      <protection hidden="1"/>
    </xf>
    <xf numFmtId="0" fontId="16" fillId="0" borderId="39" xfId="0" applyFont="1" applyBorder="1" applyAlignment="1" applyProtection="1">
      <alignment horizontal="center" vertical="center"/>
      <protection hidden="1"/>
    </xf>
    <xf numFmtId="0" fontId="16" fillId="0" borderId="25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0" borderId="96" xfId="0" applyFont="1" applyBorder="1" applyAlignment="1" applyProtection="1">
      <alignment horizontal="center" vertical="center"/>
      <protection hidden="1"/>
    </xf>
    <xf numFmtId="0" fontId="16" fillId="0" borderId="97" xfId="0" applyFont="1" applyBorder="1" applyAlignment="1" applyProtection="1">
      <alignment horizontal="center" vertical="center"/>
      <protection hidden="1"/>
    </xf>
    <xf numFmtId="0" fontId="16" fillId="0" borderId="98" xfId="0" applyFont="1" applyBorder="1" applyAlignment="1" applyProtection="1">
      <alignment horizontal="center" vertical="center"/>
      <protection hidden="1"/>
    </xf>
    <xf numFmtId="0" fontId="16" fillId="3" borderId="24" xfId="0" applyFont="1" applyFill="1" applyBorder="1" applyAlignment="1" applyProtection="1">
      <alignment horizontal="center" shrinkToFit="1"/>
      <protection hidden="1"/>
    </xf>
    <xf numFmtId="0" fontId="0" fillId="3" borderId="99" xfId="0" applyFill="1" applyBorder="1" applyAlignment="1">
      <alignment horizontal="center" shrinkToFit="1"/>
    </xf>
    <xf numFmtId="0" fontId="0" fillId="3" borderId="11" xfId="0" applyFill="1" applyBorder="1" applyAlignment="1">
      <alignment horizontal="center" shrinkToFit="1"/>
    </xf>
    <xf numFmtId="0" fontId="11" fillId="3" borderId="107" xfId="0" applyFont="1" applyFill="1" applyBorder="1" applyAlignment="1">
      <alignment horizontal="center" vertical="center"/>
    </xf>
    <xf numFmtId="0" fontId="11" fillId="3" borderId="10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3" fillId="3" borderId="100" xfId="0" applyFont="1" applyFill="1" applyBorder="1" applyAlignment="1">
      <alignment horizontal="center" wrapText="1"/>
    </xf>
    <xf numFmtId="0" fontId="23" fillId="3" borderId="63" xfId="0" applyFont="1" applyFill="1" applyBorder="1" applyAlignment="1">
      <alignment horizontal="center" wrapText="1"/>
    </xf>
    <xf numFmtId="0" fontId="8" fillId="3" borderId="101" xfId="0" applyFont="1" applyFill="1" applyBorder="1" applyAlignment="1">
      <alignment horizontal="center" wrapText="1"/>
    </xf>
    <xf numFmtId="0" fontId="8" fillId="3" borderId="102" xfId="0" applyFont="1" applyFill="1" applyBorder="1" applyAlignment="1">
      <alignment horizontal="center" wrapText="1"/>
    </xf>
    <xf numFmtId="0" fontId="8" fillId="3" borderId="100" xfId="0" applyFont="1" applyFill="1" applyBorder="1" applyAlignment="1">
      <alignment horizontal="center"/>
    </xf>
    <xf numFmtId="0" fontId="8" fillId="3" borderId="63" xfId="0" applyFont="1" applyFill="1" applyBorder="1" applyAlignment="1">
      <alignment horizontal="center"/>
    </xf>
    <xf numFmtId="0" fontId="8" fillId="3" borderId="103" xfId="0" applyFont="1" applyFill="1" applyBorder="1" applyAlignment="1">
      <alignment horizontal="center" vertical="center"/>
    </xf>
    <xf numFmtId="0" fontId="8" fillId="3" borderId="110" xfId="0" applyFont="1" applyFill="1" applyBorder="1" applyAlignment="1">
      <alignment horizontal="center" vertical="center"/>
    </xf>
    <xf numFmtId="0" fontId="8" fillId="3" borderId="106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09" xfId="0" applyFont="1" applyFill="1" applyBorder="1" applyAlignment="1">
      <alignment horizontal="center" vertical="center"/>
    </xf>
    <xf numFmtId="0" fontId="5" fillId="3" borderId="94" xfId="0" applyFont="1" applyFill="1" applyBorder="1" applyAlignment="1" applyProtection="1">
      <alignment horizontal="center" vertical="center" wrapText="1"/>
      <protection locked="0"/>
    </xf>
    <xf numFmtId="0" fontId="5" fillId="3" borderId="109" xfId="0" applyFont="1" applyFill="1" applyBorder="1" applyAlignment="1" applyProtection="1">
      <alignment horizontal="center" vertical="center" wrapText="1"/>
      <protection locked="0"/>
    </xf>
    <xf numFmtId="0" fontId="18" fillId="3" borderId="104" xfId="0" applyFont="1" applyFill="1" applyBorder="1" applyAlignment="1" applyProtection="1">
      <alignment horizontal="center" vertical="center" wrapText="1"/>
      <protection locked="0"/>
    </xf>
    <xf numFmtId="0" fontId="18" fillId="3" borderId="105" xfId="0" applyFont="1" applyFill="1" applyBorder="1" applyAlignment="1" applyProtection="1">
      <alignment horizontal="center" vertical="center" wrapText="1"/>
      <protection locked="0"/>
    </xf>
    <xf numFmtId="0" fontId="11" fillId="3" borderId="103" xfId="0" applyFont="1" applyFill="1" applyBorder="1" applyAlignment="1">
      <alignment horizontal="center" vertical="center"/>
    </xf>
    <xf numFmtId="0" fontId="11" fillId="3" borderId="93" xfId="0" applyFont="1" applyFill="1" applyBorder="1" applyAlignment="1">
      <alignment horizontal="center" vertical="center"/>
    </xf>
    <xf numFmtId="0" fontId="11" fillId="3" borderId="92" xfId="0" applyFont="1" applyFill="1" applyBorder="1" applyAlignment="1">
      <alignment horizontal="center" vertical="center"/>
    </xf>
    <xf numFmtId="0" fontId="11" fillId="3" borderId="106" xfId="0" applyFont="1" applyFill="1" applyBorder="1" applyAlignment="1">
      <alignment horizontal="center" vertical="center"/>
    </xf>
    <xf numFmtId="0" fontId="18" fillId="3" borderId="94" xfId="0" applyFont="1" applyFill="1" applyBorder="1" applyAlignment="1" applyProtection="1">
      <alignment horizontal="center" vertical="center" wrapText="1"/>
      <protection locked="0"/>
    </xf>
    <xf numFmtId="0" fontId="18" fillId="3" borderId="109" xfId="0" applyFont="1" applyFill="1" applyBorder="1" applyAlignment="1" applyProtection="1">
      <alignment horizontal="center" vertical="center" wrapText="1"/>
      <protection locked="0"/>
    </xf>
    <xf numFmtId="0" fontId="18" fillId="3" borderId="10" xfId="0" applyFont="1" applyFill="1" applyBorder="1" applyAlignment="1" applyProtection="1">
      <alignment horizontal="center" vertical="center" wrapText="1"/>
      <protection locked="0"/>
    </xf>
    <xf numFmtId="0" fontId="18" fillId="3" borderId="17" xfId="0" applyFont="1" applyFill="1" applyBorder="1" applyAlignment="1" applyProtection="1">
      <alignment horizontal="center" vertical="center" wrapText="1"/>
      <protection locked="0"/>
    </xf>
    <xf numFmtId="0" fontId="20" fillId="3" borderId="94" xfId="0" applyFont="1" applyFill="1" applyBorder="1" applyAlignment="1" applyProtection="1">
      <alignment horizontal="center" vertical="center" wrapText="1"/>
      <protection locked="0"/>
    </xf>
    <xf numFmtId="0" fontId="20" fillId="3" borderId="109" xfId="0" applyFont="1" applyFill="1" applyBorder="1" applyAlignment="1" applyProtection="1">
      <alignment horizontal="center" vertical="center" wrapText="1"/>
      <protection locked="0"/>
    </xf>
    <xf numFmtId="0" fontId="20" fillId="3" borderId="100" xfId="0" applyFont="1" applyFill="1" applyBorder="1" applyAlignment="1">
      <alignment horizontal="center" wrapText="1"/>
    </xf>
    <xf numFmtId="0" fontId="20" fillId="3" borderId="63" xfId="0" applyFont="1" applyFill="1" applyBorder="1" applyAlignment="1">
      <alignment horizontal="center" wrapText="1"/>
    </xf>
    <xf numFmtId="0" fontId="0" fillId="0" borderId="12" xfId="0" applyBorder="1"/>
  </cellXfs>
  <cellStyles count="2">
    <cellStyle name="Obično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79</xdr:row>
      <xdr:rowOff>0</xdr:rowOff>
    </xdr:from>
    <xdr:to>
      <xdr:col>1</xdr:col>
      <xdr:colOff>485775</xdr:colOff>
      <xdr:row>82</xdr:row>
      <xdr:rowOff>104775</xdr:rowOff>
    </xdr:to>
    <xdr:pic macro="[1]!proglašenje">
      <xdr:nvPicPr>
        <xdr:cNvPr id="2356" name="Picture 2" descr="grb HŠRS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002250"/>
          <a:ext cx="1171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1</xdr:col>
      <xdr:colOff>514350</xdr:colOff>
      <xdr:row>1</xdr:row>
      <xdr:rowOff>19050</xdr:rowOff>
    </xdr:to>
    <xdr:pic macro="[2]!pojedinačn0">
      <xdr:nvPicPr>
        <xdr:cNvPr id="11924" name="Picture 1" descr="grb HŠR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9525"/>
          <a:ext cx="8191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466725</xdr:colOff>
      <xdr:row>4</xdr:row>
      <xdr:rowOff>95250</xdr:rowOff>
    </xdr:from>
    <xdr:to>
      <xdr:col>2</xdr:col>
      <xdr:colOff>866775</xdr:colOff>
      <xdr:row>5</xdr:row>
      <xdr:rowOff>95250</xdr:rowOff>
    </xdr:to>
    <xdr:pic macro="[2]!sortpoekipama">
      <xdr:nvPicPr>
        <xdr:cNvPr id="11925" name="Picture 3" descr="grb HŠRS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66950" y="1228725"/>
          <a:ext cx="4000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21</xdr:row>
      <xdr:rowOff>9525</xdr:rowOff>
    </xdr:from>
    <xdr:to>
      <xdr:col>1</xdr:col>
      <xdr:colOff>514350</xdr:colOff>
      <xdr:row>22</xdr:row>
      <xdr:rowOff>28575</xdr:rowOff>
    </xdr:to>
    <xdr:pic macro="[3]!pojedinačn0">
      <xdr:nvPicPr>
        <xdr:cNvPr id="11926" name="Picture 1" descr="grb HŠRS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" y="4705350"/>
          <a:ext cx="8191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466725</xdr:colOff>
      <xdr:row>25</xdr:row>
      <xdr:rowOff>95250</xdr:rowOff>
    </xdr:from>
    <xdr:to>
      <xdr:col>2</xdr:col>
      <xdr:colOff>866775</xdr:colOff>
      <xdr:row>26</xdr:row>
      <xdr:rowOff>95250</xdr:rowOff>
    </xdr:to>
    <xdr:pic macro="[3]!sortpoekipama">
      <xdr:nvPicPr>
        <xdr:cNvPr id="11927" name="Picture 3" descr="grb HŠRS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66950" y="5924550"/>
          <a:ext cx="4000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40</xdr:row>
      <xdr:rowOff>9525</xdr:rowOff>
    </xdr:from>
    <xdr:to>
      <xdr:col>1</xdr:col>
      <xdr:colOff>514350</xdr:colOff>
      <xdr:row>41</xdr:row>
      <xdr:rowOff>28575</xdr:rowOff>
    </xdr:to>
    <xdr:pic macro="[4]!pojedinačn0">
      <xdr:nvPicPr>
        <xdr:cNvPr id="11928" name="Picture 1" descr="grb HŠRS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" y="8982075"/>
          <a:ext cx="8191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466725</xdr:colOff>
      <xdr:row>44</xdr:row>
      <xdr:rowOff>104775</xdr:rowOff>
    </xdr:from>
    <xdr:to>
      <xdr:col>2</xdr:col>
      <xdr:colOff>866775</xdr:colOff>
      <xdr:row>45</xdr:row>
      <xdr:rowOff>95250</xdr:rowOff>
    </xdr:to>
    <xdr:pic macro="[4]!sortpoekipama">
      <xdr:nvPicPr>
        <xdr:cNvPr id="11929" name="Picture 3" descr="grb HŠRS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266950" y="10210800"/>
          <a:ext cx="4000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466725</xdr:colOff>
      <xdr:row>25</xdr:row>
      <xdr:rowOff>95250</xdr:rowOff>
    </xdr:from>
    <xdr:to>
      <xdr:col>2</xdr:col>
      <xdr:colOff>866775</xdr:colOff>
      <xdr:row>26</xdr:row>
      <xdr:rowOff>95250</xdr:rowOff>
    </xdr:to>
    <xdr:pic macro="[4]!sortpoekipama">
      <xdr:nvPicPr>
        <xdr:cNvPr id="11930" name="Picture 3" descr="grb HŠRS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66950" y="5924550"/>
          <a:ext cx="4000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466725</xdr:colOff>
      <xdr:row>4</xdr:row>
      <xdr:rowOff>95250</xdr:rowOff>
    </xdr:from>
    <xdr:to>
      <xdr:col>2</xdr:col>
      <xdr:colOff>866775</xdr:colOff>
      <xdr:row>5</xdr:row>
      <xdr:rowOff>95250</xdr:rowOff>
    </xdr:to>
    <xdr:pic macro="[4]!sortpoekipama">
      <xdr:nvPicPr>
        <xdr:cNvPr id="11931" name="Picture 3" descr="grb HŠRS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66950" y="1228725"/>
          <a:ext cx="4000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2</xdr:row>
      <xdr:rowOff>133350</xdr:rowOff>
    </xdr:from>
    <xdr:to>
      <xdr:col>1</xdr:col>
      <xdr:colOff>923925</xdr:colOff>
      <xdr:row>3</xdr:row>
      <xdr:rowOff>161925</xdr:rowOff>
    </xdr:to>
    <xdr:pic macro="[5]!sortpoprezimenu">
      <xdr:nvPicPr>
        <xdr:cNvPr id="4251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50" y="542925"/>
          <a:ext cx="4476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381;.KUP-pretkolo%20skupina%20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Zbirni%20APS.%20kadet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Zbirni%20APS.%20junior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Zbirni%20APS.%20senior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ZBIRNI%20ML%20Veterani%202017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ganizacija natjecanja"/>
      <sheetName val="Prijava ekipa i izvlačenje br."/>
      <sheetName val="Odabir žirija natjecanja"/>
      <sheetName val="Prijavnice"/>
      <sheetName val="Žiri natjecanja"/>
      <sheetName val="Startne liste A SEKTOR"/>
      <sheetName val="Startne liste B SEKTOR"/>
      <sheetName val="Startne liste C SEKTOR"/>
      <sheetName val="Upis rezultata A sektora"/>
      <sheetName val="Upis rezultata B sektora"/>
      <sheetName val="Upis rezultata C sektora"/>
      <sheetName val="Dnevnik"/>
      <sheetName val="Dnevnik-vodoravni"/>
      <sheetName val="Sektorski plasman"/>
      <sheetName val="Ekipni plasman"/>
      <sheetName val="Ispis sektorskih plasmana"/>
      <sheetName val="Pojedinačni plasman"/>
      <sheetName val="Ispis ekipnih plasmana"/>
      <sheetName val="Ispis pojedinačnog plasmana"/>
      <sheetName val="Proglašenje rezultata"/>
      <sheetName val="Analiza natjecanja"/>
      <sheetName val="Dijagram težine"/>
      <sheetName val="Prijavnica"/>
      <sheetName val="Ž.KUP-pretkolo skupina B"/>
    </sheetNames>
    <definedNames>
      <definedName name="proglašenj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JEDINAČNO"/>
      <sheetName val="Zbirni APS. kadeti"/>
    </sheetNames>
    <definedNames>
      <definedName name="pojedinačn0"/>
      <definedName name="sortpoekipama"/>
    </defined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JEDINAČNO"/>
      <sheetName val="Zbirni APS. juniori"/>
    </sheetNames>
    <definedNames>
      <definedName name="pojedinačn0"/>
      <definedName name="sortpoekipama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JEDINAČNO"/>
      <sheetName val="Zbirni APS. seniori"/>
    </sheetNames>
    <definedNames>
      <definedName name="pojedinačn0"/>
      <definedName name="sortpoekipama"/>
    </defined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kipno"/>
      <sheetName val="VETERANI"/>
      <sheetName val="Pojedinačno U 18"/>
      <sheetName val="Pojedinačno U 23"/>
      <sheetName val="ZBIRNI ML Veterani 2017."/>
    </sheetNames>
    <definedNames>
      <definedName name="sortpoprezimenu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workbookViewId="0">
      <selection activeCell="B1" sqref="B1"/>
    </sheetView>
  </sheetViews>
  <sheetFormatPr defaultRowHeight="15.75"/>
  <cols>
    <col min="1" max="1" width="4.5" customWidth="1"/>
    <col min="2" max="2" width="19.125" bestFit="1" customWidth="1"/>
    <col min="3" max="3" width="17.375" customWidth="1"/>
    <col min="4" max="4" width="4.125" customWidth="1"/>
    <col min="5" max="5" width="6.875" customWidth="1"/>
    <col min="6" max="6" width="4.125" customWidth="1"/>
    <col min="7" max="7" width="8.125" customWidth="1"/>
    <col min="8" max="8" width="4.125" customWidth="1"/>
    <col min="9" max="9" width="11" customWidth="1"/>
    <col min="10" max="10" width="4.125" customWidth="1"/>
    <col min="11" max="11" width="10.25" customWidth="1"/>
    <col min="12" max="12" width="9.5" customWidth="1"/>
    <col min="13" max="13" width="5.875" customWidth="1"/>
    <col min="14" max="14" width="8.75" customWidth="1"/>
    <col min="15" max="15" width="9.25" customWidth="1"/>
  </cols>
  <sheetData>
    <row r="1" spans="1:15">
      <c r="A1" s="19"/>
      <c r="B1" s="150"/>
      <c r="C1" s="151"/>
      <c r="D1" s="19"/>
      <c r="E1" s="19"/>
      <c r="F1" s="19"/>
      <c r="G1" s="19"/>
      <c r="H1" s="19"/>
      <c r="I1" s="19"/>
      <c r="J1" s="19"/>
      <c r="K1" s="19" t="s">
        <v>181</v>
      </c>
    </row>
    <row r="2" spans="1:15">
      <c r="A2" s="19"/>
      <c r="B2" s="150"/>
      <c r="C2" s="19"/>
      <c r="D2" s="19"/>
      <c r="E2" s="19"/>
      <c r="F2" s="19"/>
      <c r="G2" s="19"/>
      <c r="H2" s="19"/>
      <c r="I2" s="19"/>
      <c r="J2" s="19"/>
      <c r="K2" s="19" t="s">
        <v>76</v>
      </c>
    </row>
    <row r="3" spans="1:15">
      <c r="A3" s="19"/>
      <c r="B3" s="19"/>
      <c r="C3" s="19"/>
      <c r="D3" s="19"/>
      <c r="E3" s="152"/>
      <c r="F3" s="19"/>
      <c r="G3" s="152"/>
      <c r="H3" s="19"/>
      <c r="I3" s="152"/>
      <c r="J3" s="19"/>
      <c r="K3" s="152"/>
    </row>
    <row r="4" spans="1:15">
      <c r="A4" s="12" t="s">
        <v>78</v>
      </c>
      <c r="B4" s="12" t="s">
        <v>5</v>
      </c>
      <c r="C4" s="12" t="s">
        <v>17</v>
      </c>
      <c r="D4" s="12" t="s">
        <v>64</v>
      </c>
      <c r="E4" s="12"/>
      <c r="F4" s="12" t="s">
        <v>65</v>
      </c>
      <c r="G4" s="12"/>
      <c r="H4" s="12" t="s">
        <v>66</v>
      </c>
      <c r="I4" s="12"/>
      <c r="J4" s="12" t="s">
        <v>67</v>
      </c>
      <c r="K4" s="12"/>
      <c r="L4" s="155" t="s">
        <v>72</v>
      </c>
      <c r="M4" s="12" t="s">
        <v>0</v>
      </c>
      <c r="N4" s="12"/>
      <c r="O4" s="12"/>
    </row>
    <row r="5" spans="1:15">
      <c r="A5" s="12"/>
      <c r="B5" s="156"/>
      <c r="C5" s="156"/>
      <c r="D5" s="473" t="s">
        <v>192</v>
      </c>
      <c r="E5" s="12"/>
      <c r="F5" s="12" t="s">
        <v>193</v>
      </c>
      <c r="G5" s="12"/>
      <c r="H5" s="12" t="s">
        <v>194</v>
      </c>
      <c r="I5" s="12"/>
      <c r="J5" s="12" t="s">
        <v>195</v>
      </c>
      <c r="K5" s="12"/>
      <c r="L5" s="157">
        <v>-0.5</v>
      </c>
      <c r="M5" s="12"/>
      <c r="N5" s="12"/>
      <c r="O5" s="12"/>
    </row>
    <row r="6" spans="1:15">
      <c r="A6" s="13"/>
      <c r="B6" s="158"/>
      <c r="C6" s="159"/>
      <c r="D6" s="474" t="s">
        <v>196</v>
      </c>
      <c r="E6" s="161"/>
      <c r="F6" s="475" t="s">
        <v>197</v>
      </c>
      <c r="G6" s="12"/>
      <c r="H6" s="12" t="s">
        <v>198</v>
      </c>
      <c r="I6" s="15"/>
      <c r="J6" s="15" t="s">
        <v>199</v>
      </c>
      <c r="K6" s="12"/>
      <c r="L6" s="13"/>
      <c r="M6" s="12"/>
      <c r="N6" s="12"/>
      <c r="O6" s="12"/>
    </row>
    <row r="7" spans="1:15">
      <c r="A7" s="13"/>
      <c r="B7" s="158"/>
      <c r="C7" s="159"/>
      <c r="D7" s="160" t="s">
        <v>6</v>
      </c>
      <c r="E7" s="161" t="s">
        <v>73</v>
      </c>
      <c r="F7" s="160" t="s">
        <v>6</v>
      </c>
      <c r="G7" s="12" t="s">
        <v>73</v>
      </c>
      <c r="H7" s="12" t="s">
        <v>6</v>
      </c>
      <c r="I7" s="12" t="s">
        <v>73</v>
      </c>
      <c r="J7" s="12" t="s">
        <v>6</v>
      </c>
      <c r="K7" s="12" t="s">
        <v>73</v>
      </c>
      <c r="L7" s="13"/>
      <c r="M7" s="12" t="s">
        <v>6</v>
      </c>
      <c r="N7" s="12" t="s">
        <v>3</v>
      </c>
      <c r="O7" s="12" t="s">
        <v>74</v>
      </c>
    </row>
    <row r="8" spans="1:15" ht="16.5" thickBot="1">
      <c r="A8" s="13"/>
      <c r="B8" s="500"/>
      <c r="C8" s="501"/>
      <c r="D8" s="453"/>
      <c r="E8" s="452"/>
      <c r="F8" s="453"/>
      <c r="G8" s="26"/>
      <c r="H8" s="12"/>
      <c r="I8" s="12"/>
      <c r="J8" s="12"/>
      <c r="K8" s="12"/>
      <c r="L8" s="13"/>
      <c r="M8" s="12"/>
      <c r="N8" s="12"/>
      <c r="O8" s="12"/>
    </row>
    <row r="9" spans="1:15" ht="16.5">
      <c r="A9" s="498">
        <v>1</v>
      </c>
      <c r="B9" s="480" t="s">
        <v>429</v>
      </c>
      <c r="C9" s="508" t="s">
        <v>334</v>
      </c>
      <c r="D9" s="502">
        <v>2</v>
      </c>
      <c r="E9" s="503">
        <v>1301</v>
      </c>
      <c r="F9" s="511">
        <v>1</v>
      </c>
      <c r="G9" s="512">
        <v>1409</v>
      </c>
      <c r="H9" s="507">
        <v>1</v>
      </c>
      <c r="I9" s="332">
        <v>3245</v>
      </c>
      <c r="J9" s="358">
        <v>3</v>
      </c>
      <c r="K9" s="332">
        <v>2792</v>
      </c>
      <c r="L9" s="358">
        <v>1.5</v>
      </c>
      <c r="M9" s="297">
        <v>5.5</v>
      </c>
      <c r="N9" s="332">
        <f t="shared" ref="N9:N25" si="0">E9+G9+I9+K9</f>
        <v>8747</v>
      </c>
      <c r="O9" s="300">
        <v>1</v>
      </c>
    </row>
    <row r="10" spans="1:15" ht="16.5">
      <c r="A10" s="498">
        <v>2</v>
      </c>
      <c r="B10" s="481" t="s">
        <v>434</v>
      </c>
      <c r="C10" s="509" t="s">
        <v>435</v>
      </c>
      <c r="D10" s="504">
        <v>3</v>
      </c>
      <c r="E10" s="505">
        <v>1216</v>
      </c>
      <c r="F10" s="513">
        <v>4</v>
      </c>
      <c r="G10" s="514">
        <v>484</v>
      </c>
      <c r="H10" s="507">
        <v>2</v>
      </c>
      <c r="I10" s="332">
        <v>2597</v>
      </c>
      <c r="J10" s="358">
        <v>1</v>
      </c>
      <c r="K10" s="332">
        <v>3917</v>
      </c>
      <c r="L10" s="358">
        <v>2</v>
      </c>
      <c r="M10" s="297">
        <v>8</v>
      </c>
      <c r="N10" s="332">
        <f>E10+G10+I10+K10</f>
        <v>8214</v>
      </c>
      <c r="O10" s="300">
        <v>2</v>
      </c>
    </row>
    <row r="11" spans="1:15" ht="16.5">
      <c r="A11" s="498">
        <v>3</v>
      </c>
      <c r="B11" s="481" t="s">
        <v>425</v>
      </c>
      <c r="C11" s="509" t="s">
        <v>309</v>
      </c>
      <c r="D11" s="504">
        <v>1</v>
      </c>
      <c r="E11" s="505">
        <v>1547</v>
      </c>
      <c r="F11" s="513">
        <v>4</v>
      </c>
      <c r="G11" s="514">
        <v>382</v>
      </c>
      <c r="H11" s="507">
        <v>1</v>
      </c>
      <c r="I11" s="332">
        <v>2805</v>
      </c>
      <c r="J11" s="358">
        <v>4</v>
      </c>
      <c r="K11" s="332">
        <v>1107</v>
      </c>
      <c r="L11" s="358">
        <v>2</v>
      </c>
      <c r="M11" s="297">
        <v>8</v>
      </c>
      <c r="N11" s="332">
        <f>E11+G11+I11+K11</f>
        <v>5841</v>
      </c>
      <c r="O11" s="300">
        <v>3</v>
      </c>
    </row>
    <row r="12" spans="1:15" ht="16.5">
      <c r="A12" s="498">
        <v>4</v>
      </c>
      <c r="B12" s="481" t="s">
        <v>427</v>
      </c>
      <c r="C12" s="509" t="s">
        <v>341</v>
      </c>
      <c r="D12" s="504">
        <v>4</v>
      </c>
      <c r="E12" s="505">
        <v>1026</v>
      </c>
      <c r="F12" s="513">
        <v>2</v>
      </c>
      <c r="G12" s="515">
        <v>937</v>
      </c>
      <c r="H12" s="507">
        <v>3</v>
      </c>
      <c r="I12" s="332">
        <v>1957</v>
      </c>
      <c r="J12" s="358">
        <v>3</v>
      </c>
      <c r="K12" s="332">
        <v>2217</v>
      </c>
      <c r="L12" s="358">
        <v>2</v>
      </c>
      <c r="M12" s="297">
        <v>10</v>
      </c>
      <c r="N12" s="332">
        <f>E12+G12+I12+K12</f>
        <v>6137</v>
      </c>
      <c r="O12" s="300">
        <v>4</v>
      </c>
    </row>
    <row r="13" spans="1:15" ht="16.5">
      <c r="A13" s="498">
        <v>5</v>
      </c>
      <c r="B13" s="481" t="s">
        <v>431</v>
      </c>
      <c r="C13" s="509" t="s">
        <v>341</v>
      </c>
      <c r="D13" s="504">
        <v>5</v>
      </c>
      <c r="E13" s="505">
        <v>886</v>
      </c>
      <c r="F13" s="513">
        <v>1</v>
      </c>
      <c r="G13" s="515">
        <v>1722</v>
      </c>
      <c r="H13" s="507">
        <v>8</v>
      </c>
      <c r="I13" s="331">
        <v>953</v>
      </c>
      <c r="J13" s="358">
        <v>1</v>
      </c>
      <c r="K13" s="332">
        <v>2955</v>
      </c>
      <c r="L13" s="358">
        <v>4</v>
      </c>
      <c r="M13" s="297">
        <v>11</v>
      </c>
      <c r="N13" s="332">
        <f t="shared" si="0"/>
        <v>6516</v>
      </c>
      <c r="O13" s="300">
        <v>5</v>
      </c>
    </row>
    <row r="14" spans="1:15" ht="16.5">
      <c r="A14" s="498">
        <v>6</v>
      </c>
      <c r="B14" s="481" t="s">
        <v>437</v>
      </c>
      <c r="C14" s="509" t="s">
        <v>334</v>
      </c>
      <c r="D14" s="504">
        <v>4</v>
      </c>
      <c r="E14" s="505">
        <v>1148</v>
      </c>
      <c r="F14" s="513">
        <v>2</v>
      </c>
      <c r="G14" s="515">
        <v>978</v>
      </c>
      <c r="H14" s="507">
        <v>6</v>
      </c>
      <c r="I14" s="332">
        <v>1299</v>
      </c>
      <c r="J14" s="358">
        <v>4</v>
      </c>
      <c r="K14" s="332">
        <v>2576</v>
      </c>
      <c r="L14" s="358">
        <v>3</v>
      </c>
      <c r="M14" s="297">
        <v>13</v>
      </c>
      <c r="N14" s="332">
        <f t="shared" ref="N14:N21" si="1">E14+G14+I14+K14</f>
        <v>6001</v>
      </c>
      <c r="O14" s="300">
        <v>6</v>
      </c>
    </row>
    <row r="15" spans="1:15" ht="16.5">
      <c r="A15" s="498">
        <v>7</v>
      </c>
      <c r="B15" s="481" t="s">
        <v>436</v>
      </c>
      <c r="C15" s="509" t="s">
        <v>334</v>
      </c>
      <c r="D15" s="504">
        <v>2</v>
      </c>
      <c r="E15" s="505">
        <v>1236</v>
      </c>
      <c r="F15" s="513">
        <v>5</v>
      </c>
      <c r="G15" s="514">
        <v>299</v>
      </c>
      <c r="H15" s="507">
        <v>5</v>
      </c>
      <c r="I15" s="332">
        <v>1442</v>
      </c>
      <c r="J15" s="358">
        <v>5</v>
      </c>
      <c r="K15" s="332">
        <v>2215</v>
      </c>
      <c r="L15" s="358">
        <v>2.5</v>
      </c>
      <c r="M15" s="297">
        <v>14.5</v>
      </c>
      <c r="N15" s="332">
        <f t="shared" si="1"/>
        <v>5192</v>
      </c>
      <c r="O15" s="300">
        <v>7</v>
      </c>
    </row>
    <row r="16" spans="1:15" ht="16.5">
      <c r="A16" s="498">
        <v>8</v>
      </c>
      <c r="B16" s="715" t="s">
        <v>464</v>
      </c>
      <c r="C16" s="510" t="s">
        <v>309</v>
      </c>
      <c r="D16" s="504">
        <v>9</v>
      </c>
      <c r="E16" s="506">
        <v>0</v>
      </c>
      <c r="F16" s="513">
        <v>3</v>
      </c>
      <c r="G16" s="515">
        <v>686</v>
      </c>
      <c r="H16" s="507">
        <v>2</v>
      </c>
      <c r="I16" s="332">
        <v>2416</v>
      </c>
      <c r="J16" s="358">
        <v>5</v>
      </c>
      <c r="K16" s="332">
        <v>783</v>
      </c>
      <c r="L16" s="358">
        <v>4.5</v>
      </c>
      <c r="M16" s="297">
        <v>14.5</v>
      </c>
      <c r="N16" s="332">
        <f t="shared" si="1"/>
        <v>3885</v>
      </c>
      <c r="O16" s="300">
        <v>8</v>
      </c>
    </row>
    <row r="17" spans="1:15" ht="16.5">
      <c r="A17" s="498">
        <v>9</v>
      </c>
      <c r="B17" s="481" t="s">
        <v>433</v>
      </c>
      <c r="C17" s="509" t="s">
        <v>309</v>
      </c>
      <c r="D17" s="504">
        <v>6</v>
      </c>
      <c r="E17" s="505">
        <v>552</v>
      </c>
      <c r="F17" s="513">
        <v>9</v>
      </c>
      <c r="G17" s="514">
        <v>9</v>
      </c>
      <c r="H17" s="507">
        <v>4</v>
      </c>
      <c r="I17" s="332">
        <v>1602</v>
      </c>
      <c r="J17" s="358">
        <v>2</v>
      </c>
      <c r="K17" s="332">
        <v>3329</v>
      </c>
      <c r="L17" s="358">
        <v>4.5</v>
      </c>
      <c r="M17" s="297">
        <v>16.5</v>
      </c>
      <c r="N17" s="332">
        <f t="shared" si="1"/>
        <v>5492</v>
      </c>
      <c r="O17" s="300">
        <v>9</v>
      </c>
    </row>
    <row r="18" spans="1:15" ht="16.5">
      <c r="A18" s="498">
        <v>10</v>
      </c>
      <c r="B18" s="481" t="s">
        <v>426</v>
      </c>
      <c r="C18" s="509" t="s">
        <v>341</v>
      </c>
      <c r="D18" s="504">
        <v>3</v>
      </c>
      <c r="E18" s="505">
        <v>1045</v>
      </c>
      <c r="F18" s="513">
        <v>9</v>
      </c>
      <c r="G18" s="514">
        <v>0</v>
      </c>
      <c r="H18" s="507">
        <v>7</v>
      </c>
      <c r="I18" s="332">
        <v>1096</v>
      </c>
      <c r="J18" s="358">
        <v>2</v>
      </c>
      <c r="K18" s="332">
        <v>2900</v>
      </c>
      <c r="L18" s="358">
        <v>4.5</v>
      </c>
      <c r="M18" s="297">
        <v>16.5</v>
      </c>
      <c r="N18" s="332">
        <f t="shared" si="1"/>
        <v>5041</v>
      </c>
      <c r="O18" s="300">
        <v>10</v>
      </c>
    </row>
    <row r="19" spans="1:15" ht="16.5">
      <c r="A19" s="498">
        <v>11</v>
      </c>
      <c r="B19" s="481" t="s">
        <v>440</v>
      </c>
      <c r="C19" s="509" t="s">
        <v>441</v>
      </c>
      <c r="D19" s="504">
        <v>1</v>
      </c>
      <c r="E19" s="505">
        <v>2120</v>
      </c>
      <c r="F19" s="513">
        <v>9</v>
      </c>
      <c r="G19" s="515">
        <v>0</v>
      </c>
      <c r="H19" s="507">
        <v>4</v>
      </c>
      <c r="I19" s="332">
        <v>1477</v>
      </c>
      <c r="J19" s="358">
        <v>7</v>
      </c>
      <c r="K19" s="331">
        <v>454</v>
      </c>
      <c r="L19" s="358">
        <v>4.5</v>
      </c>
      <c r="M19" s="297">
        <v>16.5</v>
      </c>
      <c r="N19" s="332">
        <f t="shared" si="1"/>
        <v>4051</v>
      </c>
      <c r="O19" s="300">
        <v>11</v>
      </c>
    </row>
    <row r="20" spans="1:15" ht="16.5">
      <c r="A20" s="499">
        <v>12</v>
      </c>
      <c r="B20" s="481" t="s">
        <v>438</v>
      </c>
      <c r="C20" s="509" t="s">
        <v>341</v>
      </c>
      <c r="D20" s="504">
        <v>5</v>
      </c>
      <c r="E20" s="505">
        <v>1091</v>
      </c>
      <c r="F20" s="513">
        <v>3</v>
      </c>
      <c r="G20" s="514">
        <v>747</v>
      </c>
      <c r="H20" s="507">
        <v>6</v>
      </c>
      <c r="I20" s="332">
        <v>1210</v>
      </c>
      <c r="J20" s="358">
        <v>7</v>
      </c>
      <c r="K20" s="332">
        <v>1652</v>
      </c>
      <c r="L20" s="358">
        <v>3.5</v>
      </c>
      <c r="M20" s="297">
        <v>17.5</v>
      </c>
      <c r="N20" s="332">
        <f t="shared" si="1"/>
        <v>4700</v>
      </c>
      <c r="O20" s="300">
        <v>12</v>
      </c>
    </row>
    <row r="21" spans="1:15" ht="16.5">
      <c r="A21" s="498">
        <v>13</v>
      </c>
      <c r="B21" s="481" t="s">
        <v>432</v>
      </c>
      <c r="C21" s="509" t="s">
        <v>309</v>
      </c>
      <c r="D21" s="504">
        <v>7</v>
      </c>
      <c r="E21" s="505">
        <v>320</v>
      </c>
      <c r="F21" s="513">
        <v>6</v>
      </c>
      <c r="G21" s="514">
        <v>37</v>
      </c>
      <c r="H21" s="507">
        <v>3</v>
      </c>
      <c r="I21" s="332">
        <v>1779</v>
      </c>
      <c r="J21" s="358">
        <v>9</v>
      </c>
      <c r="K21" s="332">
        <v>0</v>
      </c>
      <c r="L21" s="358">
        <v>4.5</v>
      </c>
      <c r="M21" s="297">
        <v>20.5</v>
      </c>
      <c r="N21" s="332">
        <f t="shared" si="1"/>
        <v>2136</v>
      </c>
      <c r="O21" s="300">
        <v>13</v>
      </c>
    </row>
    <row r="22" spans="1:15" ht="16.5">
      <c r="A22" s="498">
        <v>14</v>
      </c>
      <c r="B22" s="481" t="s">
        <v>428</v>
      </c>
      <c r="C22" s="509" t="s">
        <v>334</v>
      </c>
      <c r="D22" s="504">
        <v>8</v>
      </c>
      <c r="E22" s="505">
        <v>133</v>
      </c>
      <c r="F22" s="513">
        <v>6</v>
      </c>
      <c r="G22" s="515">
        <v>161</v>
      </c>
      <c r="H22" s="507">
        <v>5</v>
      </c>
      <c r="I22" s="332">
        <v>1280</v>
      </c>
      <c r="J22" s="358">
        <v>6</v>
      </c>
      <c r="K22" s="332">
        <v>1707</v>
      </c>
      <c r="L22" s="358">
        <v>4</v>
      </c>
      <c r="M22" s="297">
        <v>21</v>
      </c>
      <c r="N22" s="332">
        <f t="shared" si="0"/>
        <v>3281</v>
      </c>
      <c r="O22" s="300">
        <v>14</v>
      </c>
    </row>
    <row r="23" spans="1:15" ht="16.5">
      <c r="A23" s="498">
        <v>15</v>
      </c>
      <c r="B23" s="481" t="s">
        <v>430</v>
      </c>
      <c r="C23" s="509" t="s">
        <v>309</v>
      </c>
      <c r="D23" s="504">
        <v>6</v>
      </c>
      <c r="E23" s="505">
        <v>844</v>
      </c>
      <c r="F23" s="513">
        <v>9</v>
      </c>
      <c r="G23" s="515">
        <v>0</v>
      </c>
      <c r="H23" s="507">
        <v>7</v>
      </c>
      <c r="I23" s="332">
        <v>1012</v>
      </c>
      <c r="J23" s="358">
        <v>9</v>
      </c>
      <c r="K23" s="331">
        <v>0</v>
      </c>
      <c r="L23" s="358">
        <v>4.5</v>
      </c>
      <c r="M23" s="297">
        <v>26.5</v>
      </c>
      <c r="N23" s="332">
        <f t="shared" si="0"/>
        <v>1856</v>
      </c>
      <c r="O23" s="300">
        <v>15</v>
      </c>
    </row>
    <row r="24" spans="1:15" ht="16.5">
      <c r="A24" s="498">
        <v>16</v>
      </c>
      <c r="B24" s="481" t="s">
        <v>439</v>
      </c>
      <c r="C24" s="509" t="s">
        <v>334</v>
      </c>
      <c r="D24" s="504">
        <v>7</v>
      </c>
      <c r="E24" s="505">
        <v>208</v>
      </c>
      <c r="F24" s="513">
        <v>9</v>
      </c>
      <c r="G24" s="515">
        <v>0</v>
      </c>
      <c r="H24" s="507">
        <v>9</v>
      </c>
      <c r="I24" s="332">
        <v>0</v>
      </c>
      <c r="J24" s="358">
        <v>6</v>
      </c>
      <c r="K24" s="332">
        <v>513</v>
      </c>
      <c r="L24" s="358">
        <v>4.5</v>
      </c>
      <c r="M24" s="297">
        <v>26.5</v>
      </c>
      <c r="N24" s="332">
        <f t="shared" si="0"/>
        <v>721</v>
      </c>
      <c r="O24" s="300">
        <v>16</v>
      </c>
    </row>
    <row r="25" spans="1:15" ht="17.25" thickBot="1">
      <c r="A25" s="498">
        <v>17</v>
      </c>
      <c r="B25" s="746" t="s">
        <v>442</v>
      </c>
      <c r="C25" s="747" t="s">
        <v>334</v>
      </c>
      <c r="D25" s="748">
        <v>9</v>
      </c>
      <c r="E25" s="749">
        <v>0</v>
      </c>
      <c r="F25" s="750">
        <v>5</v>
      </c>
      <c r="G25" s="587">
        <v>229</v>
      </c>
      <c r="H25" s="23">
        <v>9</v>
      </c>
      <c r="I25" s="15">
        <v>0</v>
      </c>
      <c r="J25" s="15">
        <v>9</v>
      </c>
      <c r="K25" s="12">
        <v>0</v>
      </c>
      <c r="L25" s="13">
        <v>4.5</v>
      </c>
      <c r="M25" s="313">
        <v>27.5</v>
      </c>
      <c r="N25" s="332">
        <f t="shared" si="0"/>
        <v>229</v>
      </c>
      <c r="O25" s="300">
        <v>17</v>
      </c>
    </row>
    <row r="26" spans="1:15" ht="16.5">
      <c r="A26" s="17"/>
      <c r="B26" s="153"/>
      <c r="C26" s="154"/>
      <c r="D26" s="162"/>
      <c r="E26" s="163"/>
      <c r="F26" s="162"/>
      <c r="G26" s="19"/>
      <c r="H26" s="19"/>
      <c r="I26" s="18"/>
      <c r="J26" s="18"/>
      <c r="K26" s="442"/>
      <c r="L26" s="443"/>
      <c r="M26" s="444"/>
      <c r="N26" s="445"/>
      <c r="O26" s="446"/>
    </row>
    <row r="27" spans="1:15">
      <c r="A27" s="17"/>
      <c r="B27" s="153"/>
      <c r="C27" s="154"/>
      <c r="D27" s="162"/>
      <c r="E27" s="163"/>
      <c r="F27" s="162"/>
      <c r="G27" s="19"/>
      <c r="H27" s="19"/>
      <c r="I27" s="19"/>
      <c r="J27" s="19"/>
      <c r="K27" s="19" t="s">
        <v>184</v>
      </c>
      <c r="L27" s="19"/>
      <c r="M27" s="19"/>
      <c r="N27" s="19"/>
      <c r="O27" s="19"/>
    </row>
    <row r="28" spans="1:15">
      <c r="A28" s="17"/>
      <c r="B28" s="153"/>
      <c r="C28" s="154"/>
      <c r="D28" s="162"/>
      <c r="E28" s="163"/>
      <c r="F28" s="162"/>
      <c r="G28" s="19"/>
      <c r="H28" s="19"/>
      <c r="I28" s="19"/>
      <c r="J28" s="19"/>
      <c r="K28" s="19" t="s">
        <v>76</v>
      </c>
      <c r="L28" s="19"/>
      <c r="M28" s="19"/>
      <c r="N28" s="19"/>
      <c r="O28" s="19"/>
    </row>
    <row r="29" spans="1:15">
      <c r="A29" s="17"/>
      <c r="B29" s="167"/>
      <c r="C29" s="165"/>
      <c r="D29" s="166"/>
      <c r="E29" s="168"/>
      <c r="F29" s="166"/>
      <c r="G29" s="169"/>
      <c r="H29" s="18"/>
      <c r="I29" s="170"/>
      <c r="J29" s="19"/>
      <c r="K29" s="170"/>
      <c r="L29" s="171"/>
      <c r="M29" s="19"/>
      <c r="N29" s="170"/>
      <c r="O29" s="17"/>
    </row>
    <row r="30" spans="1:15">
      <c r="A30" s="13" t="s">
        <v>78</v>
      </c>
      <c r="B30" s="14" t="s">
        <v>5</v>
      </c>
      <c r="C30" s="6" t="s">
        <v>17</v>
      </c>
      <c r="D30" s="172"/>
      <c r="E30" s="173" t="s">
        <v>80</v>
      </c>
      <c r="F30" s="7"/>
      <c r="G30" s="15" t="s">
        <v>79</v>
      </c>
      <c r="H30" s="15" t="s">
        <v>66</v>
      </c>
      <c r="I30" s="12"/>
      <c r="J30" s="12" t="s">
        <v>67</v>
      </c>
      <c r="K30" s="12"/>
      <c r="L30" s="13" t="s">
        <v>72</v>
      </c>
      <c r="M30" s="12" t="s">
        <v>0</v>
      </c>
      <c r="N30" s="12"/>
      <c r="O30" s="13"/>
    </row>
    <row r="31" spans="1:15">
      <c r="A31" s="13"/>
      <c r="B31" s="14"/>
      <c r="C31" s="6"/>
      <c r="D31" s="473" t="s">
        <v>192</v>
      </c>
      <c r="E31" s="12"/>
      <c r="F31" s="12" t="s">
        <v>193</v>
      </c>
      <c r="G31" s="12"/>
      <c r="H31" s="12" t="s">
        <v>194</v>
      </c>
      <c r="I31" s="12"/>
      <c r="J31" s="12" t="s">
        <v>195</v>
      </c>
      <c r="K31" s="12"/>
      <c r="L31" s="157">
        <v>-0.5</v>
      </c>
      <c r="M31" s="12"/>
      <c r="N31" s="12"/>
      <c r="O31" s="13"/>
    </row>
    <row r="32" spans="1:15">
      <c r="A32" s="13"/>
      <c r="B32" s="164"/>
      <c r="C32" s="6"/>
      <c r="D32" s="474" t="s">
        <v>196</v>
      </c>
      <c r="E32" s="161"/>
      <c r="F32" s="475" t="s">
        <v>197</v>
      </c>
      <c r="G32" s="12"/>
      <c r="H32" s="12" t="s">
        <v>198</v>
      </c>
      <c r="I32" s="15"/>
      <c r="J32" s="15" t="s">
        <v>199</v>
      </c>
      <c r="K32" s="12"/>
      <c r="L32" s="175"/>
      <c r="M32" s="12"/>
      <c r="N32" s="174"/>
      <c r="O32" s="13"/>
    </row>
    <row r="33" spans="1:15">
      <c r="A33" s="13"/>
      <c r="B33" s="12"/>
      <c r="C33" s="12"/>
      <c r="D33" s="12" t="s">
        <v>6</v>
      </c>
      <c r="E33" s="176" t="s">
        <v>73</v>
      </c>
      <c r="F33" s="12" t="s">
        <v>6</v>
      </c>
      <c r="G33" s="176" t="s">
        <v>73</v>
      </c>
      <c r="H33" s="12" t="s">
        <v>6</v>
      </c>
      <c r="I33" s="174" t="s">
        <v>73</v>
      </c>
      <c r="J33" s="12" t="s">
        <v>6</v>
      </c>
      <c r="K33" s="174" t="s">
        <v>73</v>
      </c>
      <c r="L33" s="175"/>
      <c r="M33" s="12" t="s">
        <v>6</v>
      </c>
      <c r="N33" s="174" t="s">
        <v>3</v>
      </c>
      <c r="O33" s="13" t="s">
        <v>74</v>
      </c>
    </row>
    <row r="34" spans="1:15" ht="16.5" thickBot="1">
      <c r="A34" s="13"/>
      <c r="B34" s="26"/>
      <c r="C34" s="26"/>
      <c r="D34" s="26"/>
      <c r="E34" s="516"/>
      <c r="F34" s="26"/>
      <c r="G34" s="516"/>
      <c r="H34" s="12"/>
      <c r="I34" s="174"/>
      <c r="J34" s="12"/>
      <c r="K34" s="174"/>
      <c r="L34" s="175"/>
      <c r="M34" s="12"/>
      <c r="N34" s="174"/>
      <c r="O34" s="13"/>
    </row>
    <row r="35" spans="1:15">
      <c r="A35" s="498">
        <v>1</v>
      </c>
      <c r="B35" s="721" t="s">
        <v>447</v>
      </c>
      <c r="C35" s="724" t="s">
        <v>448</v>
      </c>
      <c r="D35" s="656">
        <v>5</v>
      </c>
      <c r="E35" s="652">
        <v>867</v>
      </c>
      <c r="F35" s="725">
        <v>2</v>
      </c>
      <c r="G35" s="726">
        <v>1372</v>
      </c>
      <c r="H35" s="507">
        <v>3</v>
      </c>
      <c r="I35" s="332">
        <v>3076</v>
      </c>
      <c r="J35" s="358">
        <v>1</v>
      </c>
      <c r="K35" s="332">
        <v>2890</v>
      </c>
      <c r="L35" s="403">
        <v>2.5</v>
      </c>
      <c r="M35" s="348">
        <v>8.5</v>
      </c>
      <c r="N35" s="349">
        <f t="shared" ref="N35:N48" si="2">E35+G35+I35+K35</f>
        <v>8205</v>
      </c>
      <c r="O35" s="314">
        <v>1</v>
      </c>
    </row>
    <row r="36" spans="1:15">
      <c r="A36" s="498">
        <v>2</v>
      </c>
      <c r="B36" s="722" t="s">
        <v>451</v>
      </c>
      <c r="C36" s="727" t="s">
        <v>309</v>
      </c>
      <c r="D36" s="660">
        <v>7</v>
      </c>
      <c r="E36" s="654">
        <v>701</v>
      </c>
      <c r="F36" s="728">
        <v>1</v>
      </c>
      <c r="G36" s="729">
        <v>4416</v>
      </c>
      <c r="H36" s="507">
        <v>5</v>
      </c>
      <c r="I36" s="332">
        <v>2918</v>
      </c>
      <c r="J36" s="358">
        <v>3</v>
      </c>
      <c r="K36" s="332">
        <v>1739</v>
      </c>
      <c r="L36" s="403">
        <v>3.5</v>
      </c>
      <c r="M36" s="348">
        <v>12.5</v>
      </c>
      <c r="N36" s="349">
        <f>E36+G36+I36+K36</f>
        <v>9774</v>
      </c>
      <c r="O36" s="314">
        <v>2</v>
      </c>
    </row>
    <row r="37" spans="1:15">
      <c r="A37" s="498">
        <v>3</v>
      </c>
      <c r="B37" s="722" t="s">
        <v>444</v>
      </c>
      <c r="C37" s="727" t="s">
        <v>309</v>
      </c>
      <c r="D37" s="660">
        <v>2</v>
      </c>
      <c r="E37" s="654">
        <v>2054</v>
      </c>
      <c r="F37" s="728">
        <v>4</v>
      </c>
      <c r="G37" s="729">
        <v>1233</v>
      </c>
      <c r="H37" s="507">
        <v>4</v>
      </c>
      <c r="I37" s="332">
        <v>3056</v>
      </c>
      <c r="J37" s="358">
        <v>8</v>
      </c>
      <c r="K37" s="331">
        <v>524</v>
      </c>
      <c r="L37" s="403">
        <v>4</v>
      </c>
      <c r="M37" s="348">
        <v>14</v>
      </c>
      <c r="N37" s="349">
        <f>E37+G37+I37+K37</f>
        <v>6867</v>
      </c>
      <c r="O37" s="314">
        <v>3</v>
      </c>
    </row>
    <row r="38" spans="1:15">
      <c r="A38" s="498">
        <v>4</v>
      </c>
      <c r="B38" s="722" t="s">
        <v>449</v>
      </c>
      <c r="C38" s="727" t="s">
        <v>450</v>
      </c>
      <c r="D38" s="660">
        <v>6</v>
      </c>
      <c r="E38" s="654">
        <v>798</v>
      </c>
      <c r="F38" s="728">
        <v>8</v>
      </c>
      <c r="G38" s="729">
        <v>577</v>
      </c>
      <c r="H38" s="507">
        <v>2</v>
      </c>
      <c r="I38" s="332">
        <v>3182</v>
      </c>
      <c r="J38" s="358">
        <v>2</v>
      </c>
      <c r="K38" s="332">
        <v>2290</v>
      </c>
      <c r="L38" s="403">
        <v>4</v>
      </c>
      <c r="M38" s="348">
        <v>14</v>
      </c>
      <c r="N38" s="349">
        <f>E38+G38+I38+K38</f>
        <v>6847</v>
      </c>
      <c r="O38" s="314">
        <v>4</v>
      </c>
    </row>
    <row r="39" spans="1:15">
      <c r="A39" s="498">
        <v>5</v>
      </c>
      <c r="B39" s="722" t="s">
        <v>446</v>
      </c>
      <c r="C39" s="727" t="s">
        <v>313</v>
      </c>
      <c r="D39" s="660">
        <v>4</v>
      </c>
      <c r="E39" s="654">
        <v>1256</v>
      </c>
      <c r="F39" s="728">
        <v>3</v>
      </c>
      <c r="G39" s="729">
        <v>1292</v>
      </c>
      <c r="H39" s="507">
        <v>6</v>
      </c>
      <c r="I39" s="332">
        <v>2626</v>
      </c>
      <c r="J39" s="358">
        <v>4</v>
      </c>
      <c r="K39" s="332">
        <v>1663</v>
      </c>
      <c r="L39" s="403">
        <v>3</v>
      </c>
      <c r="M39" s="348">
        <v>14</v>
      </c>
      <c r="N39" s="349">
        <f>E39+G39+I39+K39</f>
        <v>6837</v>
      </c>
      <c r="O39" s="314">
        <v>5</v>
      </c>
    </row>
    <row r="40" spans="1:15">
      <c r="A40" s="498">
        <v>6</v>
      </c>
      <c r="B40" s="716" t="s">
        <v>180</v>
      </c>
      <c r="C40" s="717" t="s">
        <v>546</v>
      </c>
      <c r="D40" s="660">
        <v>10</v>
      </c>
      <c r="E40" s="654">
        <v>0</v>
      </c>
      <c r="F40" s="728">
        <v>10</v>
      </c>
      <c r="G40" s="729">
        <v>0</v>
      </c>
      <c r="H40" s="507">
        <v>1</v>
      </c>
      <c r="I40" s="332">
        <v>5241</v>
      </c>
      <c r="J40" s="358">
        <v>7</v>
      </c>
      <c r="K40" s="332">
        <v>1224</v>
      </c>
      <c r="L40" s="403">
        <v>5</v>
      </c>
      <c r="M40" s="348">
        <v>23</v>
      </c>
      <c r="N40" s="349">
        <f t="shared" si="2"/>
        <v>6465</v>
      </c>
      <c r="O40" s="314">
        <v>6</v>
      </c>
    </row>
    <row r="41" spans="1:15">
      <c r="A41" s="498">
        <v>7</v>
      </c>
      <c r="B41" s="722" t="s">
        <v>452</v>
      </c>
      <c r="C41" s="727" t="s">
        <v>341</v>
      </c>
      <c r="D41" s="660">
        <v>8</v>
      </c>
      <c r="E41" s="654">
        <v>479</v>
      </c>
      <c r="F41" s="728">
        <v>6</v>
      </c>
      <c r="G41" s="729">
        <v>911</v>
      </c>
      <c r="H41" s="507">
        <v>8</v>
      </c>
      <c r="I41" s="332">
        <v>2507</v>
      </c>
      <c r="J41" s="358">
        <v>5</v>
      </c>
      <c r="K41" s="331">
        <v>1410</v>
      </c>
      <c r="L41" s="403">
        <v>4</v>
      </c>
      <c r="M41" s="348">
        <v>23</v>
      </c>
      <c r="N41" s="349">
        <f>E41+G41+I41+K41</f>
        <v>5307</v>
      </c>
      <c r="O41" s="314">
        <v>7</v>
      </c>
    </row>
    <row r="42" spans="1:15">
      <c r="A42" s="498">
        <v>8</v>
      </c>
      <c r="B42" s="722" t="s">
        <v>443</v>
      </c>
      <c r="C42" s="727" t="s">
        <v>313</v>
      </c>
      <c r="D42" s="660">
        <v>1</v>
      </c>
      <c r="E42" s="654">
        <v>2553</v>
      </c>
      <c r="F42" s="728">
        <v>9</v>
      </c>
      <c r="G42" s="730">
        <v>323</v>
      </c>
      <c r="H42" s="507">
        <v>10</v>
      </c>
      <c r="I42" s="332">
        <v>0</v>
      </c>
      <c r="J42" s="358">
        <v>10</v>
      </c>
      <c r="K42" s="332">
        <v>0</v>
      </c>
      <c r="L42" s="403">
        <v>5</v>
      </c>
      <c r="M42" s="348">
        <v>25</v>
      </c>
      <c r="N42" s="349">
        <f>E42+G42+I42+K42</f>
        <v>2876</v>
      </c>
      <c r="O42" s="314">
        <v>8</v>
      </c>
    </row>
    <row r="43" spans="1:15">
      <c r="A43" s="498">
        <v>9</v>
      </c>
      <c r="B43" s="716" t="s">
        <v>454</v>
      </c>
      <c r="C43" s="717" t="s">
        <v>313</v>
      </c>
      <c r="D43" s="660">
        <v>10</v>
      </c>
      <c r="E43" s="654">
        <v>0</v>
      </c>
      <c r="F43" s="728">
        <v>5</v>
      </c>
      <c r="G43" s="729">
        <v>1143</v>
      </c>
      <c r="H43" s="507">
        <v>10</v>
      </c>
      <c r="I43" s="332">
        <v>0</v>
      </c>
      <c r="J43" s="358">
        <v>6</v>
      </c>
      <c r="K43" s="332">
        <v>1277</v>
      </c>
      <c r="L43" s="403">
        <v>5</v>
      </c>
      <c r="M43" s="348">
        <v>26</v>
      </c>
      <c r="N43" s="349">
        <f>E43+G43+I43+K43</f>
        <v>2420</v>
      </c>
      <c r="O43" s="314">
        <v>9</v>
      </c>
    </row>
    <row r="44" spans="1:15">
      <c r="A44" s="518">
        <v>10</v>
      </c>
      <c r="B44" s="722" t="s">
        <v>445</v>
      </c>
      <c r="C44" s="727" t="s">
        <v>324</v>
      </c>
      <c r="D44" s="660">
        <v>3</v>
      </c>
      <c r="E44" s="654">
        <v>1447</v>
      </c>
      <c r="F44" s="728">
        <v>10</v>
      </c>
      <c r="G44" s="729">
        <v>0</v>
      </c>
      <c r="H44" s="507">
        <v>10</v>
      </c>
      <c r="I44" s="332">
        <v>0</v>
      </c>
      <c r="J44" s="358">
        <v>10</v>
      </c>
      <c r="K44" s="332">
        <v>0</v>
      </c>
      <c r="L44" s="403">
        <v>5</v>
      </c>
      <c r="M44" s="348">
        <v>28</v>
      </c>
      <c r="N44" s="349">
        <f t="shared" si="2"/>
        <v>1447</v>
      </c>
      <c r="O44" s="314">
        <v>10</v>
      </c>
    </row>
    <row r="45" spans="1:15" ht="16.5" thickBot="1">
      <c r="A45" s="518">
        <v>11</v>
      </c>
      <c r="B45" s="723" t="s">
        <v>453</v>
      </c>
      <c r="C45" s="731" t="s">
        <v>313</v>
      </c>
      <c r="D45" s="663">
        <v>9</v>
      </c>
      <c r="E45" s="655">
        <v>447</v>
      </c>
      <c r="F45" s="732">
        <v>10</v>
      </c>
      <c r="G45" s="733">
        <v>0</v>
      </c>
      <c r="H45" s="507">
        <v>7</v>
      </c>
      <c r="I45" s="331">
        <v>2583</v>
      </c>
      <c r="J45" s="358">
        <v>10</v>
      </c>
      <c r="K45" s="332">
        <v>0</v>
      </c>
      <c r="L45" s="403">
        <v>5</v>
      </c>
      <c r="M45" s="348">
        <v>31</v>
      </c>
      <c r="N45" s="349">
        <f t="shared" si="2"/>
        <v>3030</v>
      </c>
      <c r="O45" s="314">
        <v>11</v>
      </c>
    </row>
    <row r="46" spans="1:15">
      <c r="A46" s="16">
        <v>12</v>
      </c>
      <c r="B46" s="720" t="s">
        <v>455</v>
      </c>
      <c r="C46" s="718" t="s">
        <v>450</v>
      </c>
      <c r="D46" s="734">
        <v>10</v>
      </c>
      <c r="E46" s="735">
        <v>0</v>
      </c>
      <c r="F46" s="719">
        <v>7</v>
      </c>
      <c r="G46" s="736">
        <v>747</v>
      </c>
      <c r="H46" s="358">
        <v>10</v>
      </c>
      <c r="I46" s="332">
        <v>0</v>
      </c>
      <c r="J46" s="358">
        <v>10</v>
      </c>
      <c r="K46" s="332">
        <v>0</v>
      </c>
      <c r="L46" s="403">
        <v>5</v>
      </c>
      <c r="M46" s="348">
        <v>32</v>
      </c>
      <c r="N46" s="438">
        <f t="shared" si="2"/>
        <v>747</v>
      </c>
      <c r="O46" s="314">
        <v>12</v>
      </c>
    </row>
    <row r="47" spans="1:15">
      <c r="A47" s="16">
        <v>13</v>
      </c>
      <c r="B47" s="15"/>
      <c r="C47" s="15"/>
      <c r="D47" s="297"/>
      <c r="E47" s="357"/>
      <c r="F47" s="297"/>
      <c r="G47" s="298"/>
      <c r="H47" s="297"/>
      <c r="I47" s="298"/>
      <c r="J47" s="297"/>
      <c r="K47" s="298"/>
      <c r="L47" s="460"/>
      <c r="M47" s="441"/>
      <c r="N47" s="461">
        <f t="shared" si="2"/>
        <v>0</v>
      </c>
      <c r="O47" s="314"/>
    </row>
    <row r="48" spans="1:15">
      <c r="A48" s="16">
        <v>14</v>
      </c>
      <c r="B48" s="15"/>
      <c r="C48" s="15"/>
      <c r="D48" s="7"/>
      <c r="E48" s="420"/>
      <c r="F48" s="297"/>
      <c r="G48" s="299"/>
      <c r="H48" s="297"/>
      <c r="I48" s="298"/>
      <c r="J48" s="297"/>
      <c r="K48" s="459"/>
      <c r="L48" s="404"/>
      <c r="M48" s="297"/>
      <c r="N48" s="357">
        <f t="shared" si="2"/>
        <v>0</v>
      </c>
      <c r="O48" s="314"/>
    </row>
  </sheetData>
  <sortState ref="B17:N18">
    <sortCondition descending="1" ref="N17"/>
  </sortState>
  <pageMargins left="0.7" right="0.7" top="0.75" bottom="0.7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52"/>
  <sheetViews>
    <sheetView workbookViewId="0"/>
  </sheetViews>
  <sheetFormatPr defaultRowHeight="15.75"/>
  <cols>
    <col min="1" max="2" width="4.5" customWidth="1"/>
    <col min="3" max="3" width="17.5" customWidth="1"/>
    <col min="4" max="4" width="7.5" customWidth="1"/>
    <col min="5" max="5" width="10.25" customWidth="1"/>
    <col min="6" max="6" width="7.75" customWidth="1"/>
    <col min="7" max="7" width="7.5" customWidth="1"/>
    <col min="8" max="8" width="3.75" customWidth="1"/>
    <col min="9" max="10" width="3.875" customWidth="1"/>
    <col min="11" max="11" width="4.625" customWidth="1"/>
    <col min="12" max="12" width="17.5" customWidth="1"/>
    <col min="13" max="13" width="7.5" customWidth="1"/>
    <col min="14" max="14" width="10.125" customWidth="1"/>
    <col min="15" max="15" width="7.75" customWidth="1"/>
    <col min="16" max="16" width="7.5" customWidth="1"/>
    <col min="17" max="18" width="3.875" customWidth="1"/>
  </cols>
  <sheetData>
    <row r="1" spans="2:18" ht="26.25">
      <c r="B1" s="105" t="s">
        <v>33</v>
      </c>
      <c r="C1" s="106"/>
      <c r="D1" s="107"/>
      <c r="E1" s="106"/>
      <c r="F1" s="108"/>
      <c r="G1" s="107"/>
      <c r="H1" s="109"/>
      <c r="I1" s="107"/>
      <c r="J1" s="110" t="s">
        <v>315</v>
      </c>
      <c r="K1" s="106"/>
      <c r="L1" s="106"/>
      <c r="M1" s="106"/>
      <c r="N1" s="106"/>
      <c r="O1" s="108"/>
      <c r="P1" s="106"/>
      <c r="Q1" s="111"/>
      <c r="R1" s="106"/>
    </row>
    <row r="2" spans="2:18" ht="18">
      <c r="B2" s="112" t="s">
        <v>34</v>
      </c>
      <c r="C2" s="113"/>
      <c r="D2" s="114"/>
      <c r="E2" s="114" t="s">
        <v>316</v>
      </c>
      <c r="F2" s="108"/>
      <c r="G2" s="114"/>
      <c r="H2" s="115"/>
      <c r="I2" s="112" t="s">
        <v>35</v>
      </c>
      <c r="J2" s="113"/>
      <c r="K2" s="113" t="s">
        <v>317</v>
      </c>
      <c r="L2" s="113"/>
      <c r="M2" s="113"/>
      <c r="N2" s="113"/>
      <c r="O2" s="108" t="s">
        <v>36</v>
      </c>
      <c r="P2" s="116" t="s">
        <v>95</v>
      </c>
      <c r="Q2" s="113"/>
      <c r="R2" s="113"/>
    </row>
    <row r="3" spans="2:18" ht="16.5" thickBot="1">
      <c r="B3" s="100"/>
      <c r="C3" s="101"/>
      <c r="D3" s="100"/>
      <c r="E3" s="101"/>
      <c r="F3" s="102"/>
      <c r="G3" s="100"/>
      <c r="H3" s="301"/>
      <c r="I3" s="100"/>
      <c r="J3" s="117"/>
      <c r="K3" s="101"/>
      <c r="L3" s="101"/>
      <c r="M3" s="101"/>
      <c r="N3" s="101"/>
      <c r="O3" s="102"/>
      <c r="P3" s="101"/>
      <c r="Q3" s="302"/>
      <c r="R3" s="101"/>
    </row>
    <row r="4" spans="2:18" ht="48" thickBot="1">
      <c r="B4" s="118" t="s">
        <v>38</v>
      </c>
      <c r="C4" s="119" t="s">
        <v>5</v>
      </c>
      <c r="D4" s="119" t="s">
        <v>39</v>
      </c>
      <c r="E4" s="119" t="s">
        <v>40</v>
      </c>
      <c r="F4" s="303" t="s">
        <v>41</v>
      </c>
      <c r="G4" s="119" t="s">
        <v>42</v>
      </c>
      <c r="H4" s="802" t="s">
        <v>43</v>
      </c>
      <c r="I4" s="803"/>
      <c r="J4" s="120"/>
      <c r="K4" s="118" t="s">
        <v>38</v>
      </c>
      <c r="L4" s="119" t="s">
        <v>5</v>
      </c>
      <c r="M4" s="119" t="s">
        <v>39</v>
      </c>
      <c r="N4" s="119" t="s">
        <v>40</v>
      </c>
      <c r="O4" s="303" t="s">
        <v>41</v>
      </c>
      <c r="P4" s="119" t="s">
        <v>42</v>
      </c>
      <c r="Q4" s="802" t="s">
        <v>43</v>
      </c>
      <c r="R4" s="803"/>
    </row>
    <row r="5" spans="2:18" ht="16.5" thickBot="1">
      <c r="B5" s="100"/>
      <c r="C5" s="101"/>
      <c r="D5" s="100"/>
      <c r="E5" s="101"/>
      <c r="F5" s="102"/>
      <c r="G5" s="100"/>
      <c r="H5" s="301"/>
      <c r="I5" s="100"/>
      <c r="J5" s="101"/>
      <c r="K5" s="100"/>
      <c r="L5" s="101"/>
      <c r="M5" s="100"/>
      <c r="N5" s="101"/>
      <c r="O5" s="102"/>
      <c r="P5" s="100"/>
      <c r="Q5" s="301"/>
      <c r="R5" s="100"/>
    </row>
    <row r="6" spans="2:18">
      <c r="B6" s="304">
        <v>4</v>
      </c>
      <c r="C6" s="305" t="s">
        <v>331</v>
      </c>
      <c r="D6" s="306">
        <v>2</v>
      </c>
      <c r="E6" s="307">
        <v>573</v>
      </c>
      <c r="F6" s="121">
        <v>2</v>
      </c>
      <c r="G6" s="121">
        <v>6</v>
      </c>
      <c r="H6" s="804">
        <v>1</v>
      </c>
      <c r="I6" s="805"/>
      <c r="J6" s="308"/>
      <c r="K6" s="304" t="s">
        <v>32</v>
      </c>
      <c r="L6" s="305" t="s">
        <v>32</v>
      </c>
      <c r="M6" s="306" t="s">
        <v>32</v>
      </c>
      <c r="N6" s="307" t="s">
        <v>32</v>
      </c>
      <c r="O6" s="121" t="s">
        <v>32</v>
      </c>
      <c r="P6" s="121" t="s">
        <v>32</v>
      </c>
      <c r="Q6" s="804" t="s">
        <v>32</v>
      </c>
      <c r="R6" s="805"/>
    </row>
    <row r="7" spans="2:18">
      <c r="B7" s="309">
        <v>5</v>
      </c>
      <c r="C7" s="310" t="s">
        <v>332</v>
      </c>
      <c r="D7" s="311">
        <v>2</v>
      </c>
      <c r="E7" s="312">
        <v>1098</v>
      </c>
      <c r="F7" s="123">
        <v>1</v>
      </c>
      <c r="G7" s="123">
        <v>2</v>
      </c>
      <c r="H7" s="806"/>
      <c r="I7" s="807"/>
      <c r="J7" s="308"/>
      <c r="K7" s="309" t="s">
        <v>32</v>
      </c>
      <c r="L7" s="310" t="s">
        <v>32</v>
      </c>
      <c r="M7" s="311" t="s">
        <v>32</v>
      </c>
      <c r="N7" s="312" t="s">
        <v>32</v>
      </c>
      <c r="O7" s="123" t="s">
        <v>32</v>
      </c>
      <c r="P7" s="123" t="s">
        <v>32</v>
      </c>
      <c r="Q7" s="806"/>
      <c r="R7" s="807"/>
    </row>
    <row r="8" spans="2:18">
      <c r="B8" s="309">
        <v>6</v>
      </c>
      <c r="C8" s="310" t="s">
        <v>333</v>
      </c>
      <c r="D8" s="311">
        <v>2</v>
      </c>
      <c r="E8" s="312">
        <v>1820</v>
      </c>
      <c r="F8" s="123">
        <v>1</v>
      </c>
      <c r="G8" s="123">
        <v>1</v>
      </c>
      <c r="H8" s="806"/>
      <c r="I8" s="807"/>
      <c r="J8" s="308"/>
      <c r="K8" s="309" t="s">
        <v>32</v>
      </c>
      <c r="L8" s="310" t="s">
        <v>32</v>
      </c>
      <c r="M8" s="311" t="s">
        <v>32</v>
      </c>
      <c r="N8" s="312" t="s">
        <v>32</v>
      </c>
      <c r="O8" s="123" t="s">
        <v>32</v>
      </c>
      <c r="P8" s="123" t="s">
        <v>32</v>
      </c>
      <c r="Q8" s="806"/>
      <c r="R8" s="807"/>
    </row>
    <row r="9" spans="2:18">
      <c r="B9" s="309"/>
      <c r="C9" s="312"/>
      <c r="D9" s="311"/>
      <c r="E9" s="312"/>
      <c r="F9" s="123"/>
      <c r="G9" s="123"/>
      <c r="H9" s="806"/>
      <c r="I9" s="807"/>
      <c r="J9" s="308"/>
      <c r="K9" s="309"/>
      <c r="L9" s="312"/>
      <c r="M9" s="311"/>
      <c r="N9" s="312"/>
      <c r="O9" s="123"/>
      <c r="P9" s="123"/>
      <c r="Q9" s="806"/>
      <c r="R9" s="807"/>
    </row>
    <row r="10" spans="2:18">
      <c r="B10" s="309"/>
      <c r="C10" s="312"/>
      <c r="D10" s="311"/>
      <c r="E10" s="312"/>
      <c r="F10" s="123"/>
      <c r="G10" s="123"/>
      <c r="H10" s="806"/>
      <c r="I10" s="807"/>
      <c r="J10" s="308"/>
      <c r="K10" s="309"/>
      <c r="L10" s="312"/>
      <c r="M10" s="311"/>
      <c r="N10" s="312"/>
      <c r="O10" s="123"/>
      <c r="P10" s="123"/>
      <c r="Q10" s="806"/>
      <c r="R10" s="807"/>
    </row>
    <row r="11" spans="2:18" ht="21" thickBot="1">
      <c r="B11" s="810" t="s">
        <v>334</v>
      </c>
      <c r="C11" s="811"/>
      <c r="D11" s="812"/>
      <c r="E11" s="124">
        <v>3491</v>
      </c>
      <c r="F11" s="125">
        <v>4</v>
      </c>
      <c r="G11" s="126"/>
      <c r="H11" s="808"/>
      <c r="I11" s="809"/>
      <c r="J11" s="106"/>
      <c r="K11" s="810" t="s">
        <v>32</v>
      </c>
      <c r="L11" s="811"/>
      <c r="M11" s="812"/>
      <c r="N11" s="124" t="s">
        <v>32</v>
      </c>
      <c r="O11" s="125" t="s">
        <v>32</v>
      </c>
      <c r="P11" s="126"/>
      <c r="Q11" s="808"/>
      <c r="R11" s="809"/>
    </row>
    <row r="12" spans="2:18" ht="16.5" thickBot="1">
      <c r="B12" s="100"/>
      <c r="C12" s="101"/>
      <c r="D12" s="100"/>
      <c r="E12" s="101"/>
      <c r="F12" s="102"/>
      <c r="G12" s="100"/>
      <c r="H12" s="301"/>
      <c r="I12" s="100"/>
      <c r="J12" s="101"/>
      <c r="K12" s="100"/>
      <c r="L12" s="101"/>
      <c r="M12" s="100"/>
      <c r="N12" s="101"/>
      <c r="O12" s="102"/>
      <c r="P12" s="100"/>
      <c r="Q12" s="301"/>
      <c r="R12" s="100"/>
    </row>
    <row r="13" spans="2:18">
      <c r="B13" s="304">
        <v>1</v>
      </c>
      <c r="C13" s="305" t="s">
        <v>335</v>
      </c>
      <c r="D13" s="306">
        <v>1</v>
      </c>
      <c r="E13" s="307">
        <v>1017</v>
      </c>
      <c r="F13" s="121">
        <v>1</v>
      </c>
      <c r="G13" s="121">
        <v>3</v>
      </c>
      <c r="H13" s="804">
        <v>2</v>
      </c>
      <c r="I13" s="805"/>
      <c r="J13" s="308"/>
      <c r="K13" s="304" t="s">
        <v>32</v>
      </c>
      <c r="L13" s="305" t="s">
        <v>32</v>
      </c>
      <c r="M13" s="306" t="s">
        <v>32</v>
      </c>
      <c r="N13" s="307" t="s">
        <v>32</v>
      </c>
      <c r="O13" s="121" t="s">
        <v>32</v>
      </c>
      <c r="P13" s="121" t="s">
        <v>32</v>
      </c>
      <c r="Q13" s="804" t="s">
        <v>32</v>
      </c>
      <c r="R13" s="805"/>
    </row>
    <row r="14" spans="2:18">
      <c r="B14" s="309">
        <v>2</v>
      </c>
      <c r="C14" s="310" t="s">
        <v>336</v>
      </c>
      <c r="D14" s="311">
        <v>1</v>
      </c>
      <c r="E14" s="312">
        <v>586</v>
      </c>
      <c r="F14" s="123">
        <v>2</v>
      </c>
      <c r="G14" s="123">
        <v>5</v>
      </c>
      <c r="H14" s="806"/>
      <c r="I14" s="807"/>
      <c r="J14" s="308"/>
      <c r="K14" s="309" t="s">
        <v>32</v>
      </c>
      <c r="L14" s="310" t="s">
        <v>32</v>
      </c>
      <c r="M14" s="311" t="s">
        <v>32</v>
      </c>
      <c r="N14" s="312" t="s">
        <v>32</v>
      </c>
      <c r="O14" s="123" t="s">
        <v>32</v>
      </c>
      <c r="P14" s="123" t="s">
        <v>32</v>
      </c>
      <c r="Q14" s="806"/>
      <c r="R14" s="807"/>
    </row>
    <row r="15" spans="2:18">
      <c r="B15" s="309">
        <v>3</v>
      </c>
      <c r="C15" s="310" t="s">
        <v>337</v>
      </c>
      <c r="D15" s="311">
        <v>1</v>
      </c>
      <c r="E15" s="312">
        <v>867</v>
      </c>
      <c r="F15" s="123">
        <v>2</v>
      </c>
      <c r="G15" s="123">
        <v>4</v>
      </c>
      <c r="H15" s="806"/>
      <c r="I15" s="807"/>
      <c r="J15" s="308"/>
      <c r="K15" s="309" t="s">
        <v>32</v>
      </c>
      <c r="L15" s="310" t="s">
        <v>32</v>
      </c>
      <c r="M15" s="311" t="s">
        <v>32</v>
      </c>
      <c r="N15" s="312" t="s">
        <v>32</v>
      </c>
      <c r="O15" s="123" t="s">
        <v>32</v>
      </c>
      <c r="P15" s="123" t="s">
        <v>32</v>
      </c>
      <c r="Q15" s="806"/>
      <c r="R15" s="807"/>
    </row>
    <row r="16" spans="2:18">
      <c r="B16" s="309"/>
      <c r="C16" s="312"/>
      <c r="D16" s="311"/>
      <c r="E16" s="312"/>
      <c r="F16" s="123"/>
      <c r="G16" s="123"/>
      <c r="H16" s="806"/>
      <c r="I16" s="807"/>
      <c r="J16" s="308"/>
      <c r="K16" s="309"/>
      <c r="L16" s="312"/>
      <c r="M16" s="311"/>
      <c r="N16" s="312"/>
      <c r="O16" s="123"/>
      <c r="P16" s="123"/>
      <c r="Q16" s="806"/>
      <c r="R16" s="807"/>
    </row>
    <row r="17" spans="2:18">
      <c r="B17" s="309"/>
      <c r="C17" s="312"/>
      <c r="D17" s="311"/>
      <c r="E17" s="312"/>
      <c r="F17" s="123"/>
      <c r="G17" s="123"/>
      <c r="H17" s="806"/>
      <c r="I17" s="807"/>
      <c r="J17" s="308"/>
      <c r="K17" s="309"/>
      <c r="L17" s="312"/>
      <c r="M17" s="311"/>
      <c r="N17" s="312"/>
      <c r="O17" s="123"/>
      <c r="P17" s="123"/>
      <c r="Q17" s="806"/>
      <c r="R17" s="807"/>
    </row>
    <row r="18" spans="2:18" ht="21" thickBot="1">
      <c r="B18" s="810" t="s">
        <v>338</v>
      </c>
      <c r="C18" s="811"/>
      <c r="D18" s="812"/>
      <c r="E18" s="124">
        <v>2470</v>
      </c>
      <c r="F18" s="125">
        <v>5</v>
      </c>
      <c r="G18" s="126"/>
      <c r="H18" s="808"/>
      <c r="I18" s="809"/>
      <c r="J18" s="106"/>
      <c r="K18" s="810" t="s">
        <v>32</v>
      </c>
      <c r="L18" s="811"/>
      <c r="M18" s="812"/>
      <c r="N18" s="124" t="s">
        <v>32</v>
      </c>
      <c r="O18" s="125" t="s">
        <v>32</v>
      </c>
      <c r="P18" s="126"/>
      <c r="Q18" s="808"/>
      <c r="R18" s="809"/>
    </row>
    <row r="21" spans="2:18" ht="26.25">
      <c r="B21" s="105" t="s">
        <v>33</v>
      </c>
      <c r="C21" s="106"/>
      <c r="D21" s="107"/>
      <c r="E21" s="106"/>
      <c r="F21" s="108"/>
      <c r="G21" s="107"/>
      <c r="H21" s="109"/>
      <c r="I21" s="107"/>
      <c r="J21" s="110" t="s">
        <v>315</v>
      </c>
      <c r="K21" s="106"/>
      <c r="L21" s="106"/>
      <c r="M21" s="106"/>
      <c r="N21" s="106"/>
      <c r="O21" s="108"/>
      <c r="P21" s="106"/>
      <c r="Q21" s="111"/>
      <c r="R21" s="106"/>
    </row>
    <row r="22" spans="2:18" ht="18">
      <c r="B22" s="112" t="s">
        <v>34</v>
      </c>
      <c r="C22" s="113"/>
      <c r="D22" s="114"/>
      <c r="E22" s="114" t="s">
        <v>316</v>
      </c>
      <c r="F22" s="108"/>
      <c r="G22" s="114"/>
      <c r="H22" s="115"/>
      <c r="I22" s="112" t="s">
        <v>35</v>
      </c>
      <c r="J22" s="113"/>
      <c r="K22" s="113" t="s">
        <v>317</v>
      </c>
      <c r="L22" s="113"/>
      <c r="M22" s="113"/>
      <c r="N22" s="113"/>
      <c r="O22" s="108" t="s">
        <v>36</v>
      </c>
      <c r="P22" s="116" t="s">
        <v>96</v>
      </c>
      <c r="Q22" s="113"/>
      <c r="R22" s="113"/>
    </row>
    <row r="23" spans="2:18" ht="16.5" thickBot="1">
      <c r="B23" s="100"/>
      <c r="C23" s="101"/>
      <c r="D23" s="100"/>
      <c r="E23" s="101"/>
      <c r="F23" s="102"/>
      <c r="G23" s="100"/>
      <c r="H23" s="301"/>
      <c r="I23" s="100"/>
      <c r="J23" s="117"/>
      <c r="K23" s="101"/>
      <c r="L23" s="101"/>
      <c r="M23" s="101"/>
      <c r="N23" s="101"/>
      <c r="O23" s="102"/>
      <c r="P23" s="101"/>
      <c r="Q23" s="302"/>
      <c r="R23" s="101"/>
    </row>
    <row r="24" spans="2:18" ht="48" thickBot="1">
      <c r="B24" s="118" t="s">
        <v>38</v>
      </c>
      <c r="C24" s="119" t="s">
        <v>5</v>
      </c>
      <c r="D24" s="119" t="s">
        <v>39</v>
      </c>
      <c r="E24" s="119" t="s">
        <v>40</v>
      </c>
      <c r="F24" s="303" t="s">
        <v>41</v>
      </c>
      <c r="G24" s="119" t="s">
        <v>42</v>
      </c>
      <c r="H24" s="802" t="s">
        <v>43</v>
      </c>
      <c r="I24" s="803"/>
      <c r="J24" s="120"/>
      <c r="K24" s="118" t="s">
        <v>38</v>
      </c>
      <c r="L24" s="119" t="s">
        <v>5</v>
      </c>
      <c r="M24" s="119" t="s">
        <v>39</v>
      </c>
      <c r="N24" s="119" t="s">
        <v>40</v>
      </c>
      <c r="O24" s="303" t="s">
        <v>41</v>
      </c>
      <c r="P24" s="119" t="s">
        <v>42</v>
      </c>
      <c r="Q24" s="802" t="s">
        <v>43</v>
      </c>
      <c r="R24" s="803"/>
    </row>
    <row r="25" spans="2:18" ht="16.5" thickBot="1">
      <c r="B25" s="100"/>
      <c r="C25" s="101"/>
      <c r="D25" s="100"/>
      <c r="E25" s="101"/>
      <c r="F25" s="102"/>
      <c r="G25" s="100"/>
      <c r="H25" s="301"/>
      <c r="I25" s="100"/>
      <c r="J25" s="101"/>
      <c r="K25" s="100"/>
      <c r="L25" s="101"/>
      <c r="M25" s="100"/>
      <c r="N25" s="101"/>
      <c r="O25" s="102"/>
      <c r="P25" s="100"/>
      <c r="Q25" s="301"/>
      <c r="R25" s="100"/>
    </row>
    <row r="26" spans="2:18">
      <c r="B26" s="304">
        <v>7</v>
      </c>
      <c r="C26" s="305" t="s">
        <v>339</v>
      </c>
      <c r="D26" s="306">
        <v>3</v>
      </c>
      <c r="E26" s="307">
        <v>1178</v>
      </c>
      <c r="F26" s="121">
        <v>1</v>
      </c>
      <c r="G26" s="121">
        <v>3</v>
      </c>
      <c r="H26" s="804">
        <v>1</v>
      </c>
      <c r="I26" s="805"/>
      <c r="J26" s="308"/>
      <c r="K26" s="304" t="s">
        <v>32</v>
      </c>
      <c r="L26" s="305" t="s">
        <v>32</v>
      </c>
      <c r="M26" s="306" t="s">
        <v>32</v>
      </c>
      <c r="N26" s="307" t="s">
        <v>32</v>
      </c>
      <c r="O26" s="121" t="s">
        <v>32</v>
      </c>
      <c r="P26" s="121" t="s">
        <v>32</v>
      </c>
      <c r="Q26" s="804" t="s">
        <v>32</v>
      </c>
      <c r="R26" s="805"/>
    </row>
    <row r="27" spans="2:18">
      <c r="B27" s="309" t="s">
        <v>32</v>
      </c>
      <c r="C27" s="310" t="s">
        <v>32</v>
      </c>
      <c r="D27" s="311" t="s">
        <v>32</v>
      </c>
      <c r="E27" s="312" t="s">
        <v>32</v>
      </c>
      <c r="F27" s="123">
        <v>5</v>
      </c>
      <c r="G27" s="123" t="s">
        <v>32</v>
      </c>
      <c r="H27" s="806"/>
      <c r="I27" s="807"/>
      <c r="J27" s="308"/>
      <c r="K27" s="309" t="s">
        <v>32</v>
      </c>
      <c r="L27" s="310" t="s">
        <v>32</v>
      </c>
      <c r="M27" s="311" t="s">
        <v>32</v>
      </c>
      <c r="N27" s="312" t="s">
        <v>32</v>
      </c>
      <c r="O27" s="123" t="s">
        <v>32</v>
      </c>
      <c r="P27" s="123" t="s">
        <v>32</v>
      </c>
      <c r="Q27" s="806"/>
      <c r="R27" s="807"/>
    </row>
    <row r="28" spans="2:18">
      <c r="B28" s="309">
        <v>9</v>
      </c>
      <c r="C28" s="310" t="s">
        <v>340</v>
      </c>
      <c r="D28" s="311">
        <v>3</v>
      </c>
      <c r="E28" s="312">
        <v>1489</v>
      </c>
      <c r="F28" s="123">
        <v>2</v>
      </c>
      <c r="G28" s="123">
        <v>4</v>
      </c>
      <c r="H28" s="806"/>
      <c r="I28" s="807"/>
      <c r="J28" s="308"/>
      <c r="K28" s="309" t="s">
        <v>32</v>
      </c>
      <c r="L28" s="310" t="s">
        <v>32</v>
      </c>
      <c r="M28" s="311" t="s">
        <v>32</v>
      </c>
      <c r="N28" s="312" t="s">
        <v>32</v>
      </c>
      <c r="O28" s="123" t="s">
        <v>32</v>
      </c>
      <c r="P28" s="123" t="s">
        <v>32</v>
      </c>
      <c r="Q28" s="806"/>
      <c r="R28" s="807"/>
    </row>
    <row r="29" spans="2:18">
      <c r="B29" s="309"/>
      <c r="C29" s="312"/>
      <c r="D29" s="311"/>
      <c r="E29" s="312"/>
      <c r="F29" s="123"/>
      <c r="G29" s="123"/>
      <c r="H29" s="806"/>
      <c r="I29" s="807"/>
      <c r="J29" s="308"/>
      <c r="K29" s="309"/>
      <c r="L29" s="312"/>
      <c r="M29" s="311"/>
      <c r="N29" s="312"/>
      <c r="O29" s="123"/>
      <c r="P29" s="123"/>
      <c r="Q29" s="806"/>
      <c r="R29" s="807"/>
    </row>
    <row r="30" spans="2:18">
      <c r="B30" s="309"/>
      <c r="C30" s="312"/>
      <c r="D30" s="311"/>
      <c r="E30" s="312"/>
      <c r="F30" s="123"/>
      <c r="G30" s="123"/>
      <c r="H30" s="806"/>
      <c r="I30" s="807"/>
      <c r="J30" s="308"/>
      <c r="K30" s="309"/>
      <c r="L30" s="312"/>
      <c r="M30" s="311"/>
      <c r="N30" s="312"/>
      <c r="O30" s="123"/>
      <c r="P30" s="123"/>
      <c r="Q30" s="806"/>
      <c r="R30" s="807"/>
    </row>
    <row r="31" spans="2:18" ht="21" thickBot="1">
      <c r="B31" s="810" t="s">
        <v>341</v>
      </c>
      <c r="C31" s="811"/>
      <c r="D31" s="812"/>
      <c r="E31" s="124">
        <v>2667</v>
      </c>
      <c r="F31" s="125">
        <v>8</v>
      </c>
      <c r="G31" s="126"/>
      <c r="H31" s="808"/>
      <c r="I31" s="809"/>
      <c r="J31" s="106"/>
      <c r="K31" s="810" t="s">
        <v>32</v>
      </c>
      <c r="L31" s="811"/>
      <c r="M31" s="812"/>
      <c r="N31" s="124" t="s">
        <v>32</v>
      </c>
      <c r="O31" s="125" t="s">
        <v>32</v>
      </c>
      <c r="P31" s="126"/>
      <c r="Q31" s="808"/>
      <c r="R31" s="809"/>
    </row>
    <row r="32" spans="2:18" ht="16.5" thickBot="1">
      <c r="B32" s="100"/>
      <c r="C32" s="101"/>
      <c r="D32" s="100"/>
      <c r="E32" s="101"/>
      <c r="F32" s="102"/>
      <c r="G32" s="100"/>
      <c r="H32" s="301"/>
      <c r="I32" s="100"/>
      <c r="J32" s="101"/>
      <c r="K32" s="100"/>
      <c r="L32" s="101"/>
      <c r="M32" s="100"/>
      <c r="N32" s="101"/>
      <c r="O32" s="102"/>
      <c r="P32" s="100"/>
      <c r="Q32" s="301"/>
      <c r="R32" s="100"/>
    </row>
    <row r="33" spans="2:18">
      <c r="B33" s="304" t="s">
        <v>32</v>
      </c>
      <c r="C33" s="305" t="s">
        <v>32</v>
      </c>
      <c r="D33" s="306" t="s">
        <v>32</v>
      </c>
      <c r="E33" s="307" t="s">
        <v>32</v>
      </c>
      <c r="F33" s="121">
        <v>5</v>
      </c>
      <c r="G33" s="121" t="s">
        <v>32</v>
      </c>
      <c r="H33" s="804">
        <v>2</v>
      </c>
      <c r="I33" s="805"/>
      <c r="J33" s="308"/>
      <c r="K33" s="304" t="s">
        <v>32</v>
      </c>
      <c r="L33" s="305" t="s">
        <v>32</v>
      </c>
      <c r="M33" s="306" t="s">
        <v>32</v>
      </c>
      <c r="N33" s="307" t="s">
        <v>32</v>
      </c>
      <c r="O33" s="121" t="s">
        <v>32</v>
      </c>
      <c r="P33" s="121" t="s">
        <v>32</v>
      </c>
      <c r="Q33" s="804" t="s">
        <v>32</v>
      </c>
      <c r="R33" s="805"/>
    </row>
    <row r="34" spans="2:18">
      <c r="B34" s="309">
        <v>5</v>
      </c>
      <c r="C34" s="310" t="s">
        <v>342</v>
      </c>
      <c r="D34" s="311">
        <v>2</v>
      </c>
      <c r="E34" s="312">
        <v>763</v>
      </c>
      <c r="F34" s="123">
        <v>2</v>
      </c>
      <c r="G34" s="123">
        <v>6</v>
      </c>
      <c r="H34" s="806"/>
      <c r="I34" s="807"/>
      <c r="J34" s="308"/>
      <c r="K34" s="309" t="s">
        <v>32</v>
      </c>
      <c r="L34" s="310" t="s">
        <v>32</v>
      </c>
      <c r="M34" s="311" t="s">
        <v>32</v>
      </c>
      <c r="N34" s="312" t="s">
        <v>32</v>
      </c>
      <c r="O34" s="123" t="s">
        <v>32</v>
      </c>
      <c r="P34" s="123" t="s">
        <v>32</v>
      </c>
      <c r="Q34" s="806"/>
      <c r="R34" s="807"/>
    </row>
    <row r="35" spans="2:18">
      <c r="B35" s="309">
        <v>6</v>
      </c>
      <c r="C35" s="310" t="s">
        <v>343</v>
      </c>
      <c r="D35" s="311">
        <v>2</v>
      </c>
      <c r="E35" s="312">
        <v>1725</v>
      </c>
      <c r="F35" s="123">
        <v>1</v>
      </c>
      <c r="G35" s="123">
        <v>2</v>
      </c>
      <c r="H35" s="806"/>
      <c r="I35" s="807"/>
      <c r="J35" s="308"/>
      <c r="K35" s="309" t="s">
        <v>32</v>
      </c>
      <c r="L35" s="310" t="s">
        <v>32</v>
      </c>
      <c r="M35" s="311" t="s">
        <v>32</v>
      </c>
      <c r="N35" s="312" t="s">
        <v>32</v>
      </c>
      <c r="O35" s="123" t="s">
        <v>32</v>
      </c>
      <c r="P35" s="123" t="s">
        <v>32</v>
      </c>
      <c r="Q35" s="806"/>
      <c r="R35" s="807"/>
    </row>
    <row r="36" spans="2:18">
      <c r="B36" s="309"/>
      <c r="C36" s="312"/>
      <c r="D36" s="311"/>
      <c r="E36" s="312"/>
      <c r="F36" s="123"/>
      <c r="G36" s="123"/>
      <c r="H36" s="806"/>
      <c r="I36" s="807"/>
      <c r="J36" s="308"/>
      <c r="K36" s="309"/>
      <c r="L36" s="312"/>
      <c r="M36" s="311"/>
      <c r="N36" s="312"/>
      <c r="O36" s="123"/>
      <c r="P36" s="123"/>
      <c r="Q36" s="806"/>
      <c r="R36" s="807"/>
    </row>
    <row r="37" spans="2:18">
      <c r="B37" s="309"/>
      <c r="C37" s="312"/>
      <c r="D37" s="311"/>
      <c r="E37" s="312"/>
      <c r="F37" s="123"/>
      <c r="G37" s="123"/>
      <c r="H37" s="806"/>
      <c r="I37" s="807"/>
      <c r="J37" s="308"/>
      <c r="K37" s="309"/>
      <c r="L37" s="312"/>
      <c r="M37" s="311"/>
      <c r="N37" s="312"/>
      <c r="O37" s="123"/>
      <c r="P37" s="123"/>
      <c r="Q37" s="806"/>
      <c r="R37" s="807"/>
    </row>
    <row r="38" spans="2:18" ht="21" thickBot="1">
      <c r="B38" s="810" t="s">
        <v>309</v>
      </c>
      <c r="C38" s="811"/>
      <c r="D38" s="812"/>
      <c r="E38" s="124">
        <v>2488</v>
      </c>
      <c r="F38" s="125">
        <v>8</v>
      </c>
      <c r="G38" s="126"/>
      <c r="H38" s="808"/>
      <c r="I38" s="809"/>
      <c r="J38" s="106"/>
      <c r="K38" s="810" t="s">
        <v>32</v>
      </c>
      <c r="L38" s="811"/>
      <c r="M38" s="812"/>
      <c r="N38" s="124" t="s">
        <v>32</v>
      </c>
      <c r="O38" s="125" t="s">
        <v>32</v>
      </c>
      <c r="P38" s="126"/>
      <c r="Q38" s="808"/>
      <c r="R38" s="809"/>
    </row>
    <row r="39" spans="2:18" ht="16.5" thickBot="1">
      <c r="B39" s="100"/>
      <c r="C39" s="101"/>
      <c r="D39" s="100"/>
      <c r="E39" s="101"/>
      <c r="F39" s="102"/>
      <c r="G39" s="100"/>
      <c r="H39" s="301"/>
      <c r="I39" s="100"/>
      <c r="J39" s="101"/>
      <c r="K39" s="100"/>
      <c r="L39" s="101"/>
      <c r="M39" s="100"/>
      <c r="N39" s="101"/>
      <c r="O39" s="102"/>
      <c r="P39" s="100"/>
      <c r="Q39" s="301"/>
      <c r="R39" s="100"/>
    </row>
    <row r="40" spans="2:18">
      <c r="B40" s="304" t="s">
        <v>32</v>
      </c>
      <c r="C40" s="305" t="s">
        <v>32</v>
      </c>
      <c r="D40" s="306" t="s">
        <v>32</v>
      </c>
      <c r="E40" s="307" t="s">
        <v>32</v>
      </c>
      <c r="F40" s="121">
        <v>5</v>
      </c>
      <c r="G40" s="121" t="s">
        <v>32</v>
      </c>
      <c r="H40" s="804">
        <v>3</v>
      </c>
      <c r="I40" s="805"/>
      <c r="J40" s="308"/>
      <c r="K40" s="304" t="s">
        <v>32</v>
      </c>
      <c r="L40" s="305" t="s">
        <v>32</v>
      </c>
      <c r="M40" s="306" t="s">
        <v>32</v>
      </c>
      <c r="N40" s="307" t="s">
        <v>32</v>
      </c>
      <c r="O40" s="121" t="s">
        <v>32</v>
      </c>
      <c r="P40" s="121" t="s">
        <v>32</v>
      </c>
      <c r="Q40" s="804" t="s">
        <v>32</v>
      </c>
      <c r="R40" s="805"/>
    </row>
    <row r="41" spans="2:18">
      <c r="B41" s="309">
        <v>2</v>
      </c>
      <c r="C41" s="310" t="s">
        <v>344</v>
      </c>
      <c r="D41" s="311">
        <v>1</v>
      </c>
      <c r="E41" s="312">
        <v>1878</v>
      </c>
      <c r="F41" s="123">
        <v>1</v>
      </c>
      <c r="G41" s="123">
        <v>1</v>
      </c>
      <c r="H41" s="806"/>
      <c r="I41" s="807"/>
      <c r="J41" s="308"/>
      <c r="K41" s="309" t="s">
        <v>32</v>
      </c>
      <c r="L41" s="310" t="s">
        <v>32</v>
      </c>
      <c r="M41" s="311" t="s">
        <v>32</v>
      </c>
      <c r="N41" s="312" t="s">
        <v>32</v>
      </c>
      <c r="O41" s="123" t="s">
        <v>32</v>
      </c>
      <c r="P41" s="123" t="s">
        <v>32</v>
      </c>
      <c r="Q41" s="806"/>
      <c r="R41" s="807"/>
    </row>
    <row r="42" spans="2:18">
      <c r="B42" s="309">
        <v>3</v>
      </c>
      <c r="C42" s="310" t="s">
        <v>345</v>
      </c>
      <c r="D42" s="311">
        <v>1</v>
      </c>
      <c r="E42" s="312">
        <v>1227</v>
      </c>
      <c r="F42" s="123">
        <v>3</v>
      </c>
      <c r="G42" s="123">
        <v>7</v>
      </c>
      <c r="H42" s="806"/>
      <c r="I42" s="807"/>
      <c r="J42" s="308"/>
      <c r="K42" s="309" t="s">
        <v>32</v>
      </c>
      <c r="L42" s="310" t="s">
        <v>32</v>
      </c>
      <c r="M42" s="311" t="s">
        <v>32</v>
      </c>
      <c r="N42" s="312" t="s">
        <v>32</v>
      </c>
      <c r="O42" s="123" t="s">
        <v>32</v>
      </c>
      <c r="P42" s="123" t="s">
        <v>32</v>
      </c>
      <c r="Q42" s="806"/>
      <c r="R42" s="807"/>
    </row>
    <row r="43" spans="2:18">
      <c r="B43" s="309"/>
      <c r="C43" s="312"/>
      <c r="D43" s="311"/>
      <c r="E43" s="312"/>
      <c r="F43" s="123"/>
      <c r="G43" s="123"/>
      <c r="H43" s="806"/>
      <c r="I43" s="807"/>
      <c r="J43" s="308"/>
      <c r="K43" s="309"/>
      <c r="L43" s="312"/>
      <c r="M43" s="311"/>
      <c r="N43" s="312"/>
      <c r="O43" s="123"/>
      <c r="P43" s="123"/>
      <c r="Q43" s="806"/>
      <c r="R43" s="807"/>
    </row>
    <row r="44" spans="2:18">
      <c r="B44" s="309"/>
      <c r="C44" s="312"/>
      <c r="D44" s="311"/>
      <c r="E44" s="312"/>
      <c r="F44" s="123"/>
      <c r="G44" s="123"/>
      <c r="H44" s="806"/>
      <c r="I44" s="807"/>
      <c r="J44" s="308"/>
      <c r="K44" s="309"/>
      <c r="L44" s="312"/>
      <c r="M44" s="311"/>
      <c r="N44" s="312"/>
      <c r="O44" s="123"/>
      <c r="P44" s="123"/>
      <c r="Q44" s="806"/>
      <c r="R44" s="807"/>
    </row>
    <row r="45" spans="2:18" ht="21" thickBot="1">
      <c r="B45" s="810" t="s">
        <v>313</v>
      </c>
      <c r="C45" s="811"/>
      <c r="D45" s="812"/>
      <c r="E45" s="124">
        <v>3105</v>
      </c>
      <c r="F45" s="125">
        <v>9</v>
      </c>
      <c r="G45" s="126"/>
      <c r="H45" s="808"/>
      <c r="I45" s="809"/>
      <c r="J45" s="106"/>
      <c r="K45" s="810" t="s">
        <v>32</v>
      </c>
      <c r="L45" s="811"/>
      <c r="M45" s="812"/>
      <c r="N45" s="124" t="s">
        <v>32</v>
      </c>
      <c r="O45" s="125" t="s">
        <v>32</v>
      </c>
      <c r="P45" s="126"/>
      <c r="Q45" s="808"/>
      <c r="R45" s="809"/>
    </row>
    <row r="46" spans="2:18" ht="16.5" thickBot="1">
      <c r="B46" s="100"/>
      <c r="C46" s="101"/>
      <c r="D46" s="100"/>
      <c r="E46" s="101"/>
      <c r="F46" s="102"/>
      <c r="G46" s="100"/>
      <c r="H46" s="301"/>
      <c r="I46" s="100"/>
      <c r="J46" s="101"/>
      <c r="K46" s="100"/>
      <c r="L46" s="101"/>
      <c r="M46" s="100"/>
      <c r="N46" s="101"/>
      <c r="O46" s="102"/>
      <c r="P46" s="100"/>
      <c r="Q46" s="301"/>
      <c r="R46" s="100"/>
    </row>
    <row r="47" spans="2:18">
      <c r="B47" s="304">
        <v>10</v>
      </c>
      <c r="C47" s="305" t="s">
        <v>346</v>
      </c>
      <c r="D47" s="306">
        <v>4</v>
      </c>
      <c r="E47" s="307">
        <v>805</v>
      </c>
      <c r="F47" s="121">
        <v>2</v>
      </c>
      <c r="G47" s="121">
        <v>5</v>
      </c>
      <c r="H47" s="804">
        <v>4</v>
      </c>
      <c r="I47" s="805"/>
      <c r="J47" s="308"/>
      <c r="K47" s="304" t="s">
        <v>32</v>
      </c>
      <c r="L47" s="305" t="s">
        <v>32</v>
      </c>
      <c r="M47" s="306" t="s">
        <v>32</v>
      </c>
      <c r="N47" s="307" t="s">
        <v>32</v>
      </c>
      <c r="O47" s="121" t="s">
        <v>32</v>
      </c>
      <c r="P47" s="121" t="s">
        <v>32</v>
      </c>
      <c r="Q47" s="804" t="s">
        <v>32</v>
      </c>
      <c r="R47" s="805"/>
    </row>
    <row r="48" spans="2:18">
      <c r="B48" s="309">
        <v>11</v>
      </c>
      <c r="C48" s="310" t="s">
        <v>347</v>
      </c>
      <c r="D48" s="311">
        <v>4</v>
      </c>
      <c r="E48" s="312">
        <v>629</v>
      </c>
      <c r="F48" s="123">
        <v>3</v>
      </c>
      <c r="G48" s="123">
        <v>8</v>
      </c>
      <c r="H48" s="806"/>
      <c r="I48" s="807"/>
      <c r="J48" s="308"/>
      <c r="K48" s="309" t="s">
        <v>32</v>
      </c>
      <c r="L48" s="310" t="s">
        <v>32</v>
      </c>
      <c r="M48" s="311" t="s">
        <v>32</v>
      </c>
      <c r="N48" s="312" t="s">
        <v>32</v>
      </c>
      <c r="O48" s="123" t="s">
        <v>32</v>
      </c>
      <c r="P48" s="123" t="s">
        <v>32</v>
      </c>
      <c r="Q48" s="806"/>
      <c r="R48" s="807"/>
    </row>
    <row r="49" spans="2:18">
      <c r="B49" s="309">
        <v>12</v>
      </c>
      <c r="C49" s="310" t="s">
        <v>348</v>
      </c>
      <c r="D49" s="311">
        <v>4</v>
      </c>
      <c r="E49" s="312">
        <v>633</v>
      </c>
      <c r="F49" s="123">
        <v>4</v>
      </c>
      <c r="G49" s="123">
        <v>9</v>
      </c>
      <c r="H49" s="806"/>
      <c r="I49" s="807"/>
      <c r="J49" s="308"/>
      <c r="K49" s="309" t="s">
        <v>32</v>
      </c>
      <c r="L49" s="310" t="s">
        <v>32</v>
      </c>
      <c r="M49" s="311" t="s">
        <v>32</v>
      </c>
      <c r="N49" s="312" t="s">
        <v>32</v>
      </c>
      <c r="O49" s="123" t="s">
        <v>32</v>
      </c>
      <c r="P49" s="123" t="s">
        <v>32</v>
      </c>
      <c r="Q49" s="806"/>
      <c r="R49" s="807"/>
    </row>
    <row r="50" spans="2:18">
      <c r="B50" s="309"/>
      <c r="C50" s="312"/>
      <c r="D50" s="311"/>
      <c r="E50" s="312"/>
      <c r="F50" s="123"/>
      <c r="G50" s="123"/>
      <c r="H50" s="806"/>
      <c r="I50" s="807"/>
      <c r="J50" s="308"/>
      <c r="K50" s="309"/>
      <c r="L50" s="312"/>
      <c r="M50" s="311"/>
      <c r="N50" s="312"/>
      <c r="O50" s="123"/>
      <c r="P50" s="123"/>
      <c r="Q50" s="806"/>
      <c r="R50" s="807"/>
    </row>
    <row r="51" spans="2:18">
      <c r="B51" s="309"/>
      <c r="C51" s="312"/>
      <c r="D51" s="311"/>
      <c r="E51" s="312"/>
      <c r="F51" s="123"/>
      <c r="G51" s="123"/>
      <c r="H51" s="806"/>
      <c r="I51" s="807"/>
      <c r="J51" s="308"/>
      <c r="K51" s="309"/>
      <c r="L51" s="312"/>
      <c r="M51" s="311"/>
      <c r="N51" s="312"/>
      <c r="O51" s="123"/>
      <c r="P51" s="123"/>
      <c r="Q51" s="806"/>
      <c r="R51" s="807"/>
    </row>
    <row r="52" spans="2:18" ht="21" thickBot="1">
      <c r="B52" s="810" t="s">
        <v>334</v>
      </c>
      <c r="C52" s="811"/>
      <c r="D52" s="812"/>
      <c r="E52" s="124">
        <v>2067</v>
      </c>
      <c r="F52" s="125">
        <v>9</v>
      </c>
      <c r="G52" s="126"/>
      <c r="H52" s="808"/>
      <c r="I52" s="809"/>
      <c r="J52" s="106"/>
      <c r="K52" s="810" t="s">
        <v>32</v>
      </c>
      <c r="L52" s="811"/>
      <c r="M52" s="812"/>
      <c r="N52" s="124" t="s">
        <v>32</v>
      </c>
      <c r="O52" s="125" t="s">
        <v>32</v>
      </c>
      <c r="P52" s="126"/>
      <c r="Q52" s="808"/>
      <c r="R52" s="809"/>
    </row>
  </sheetData>
  <mergeCells count="28">
    <mergeCell ref="B38:D38"/>
    <mergeCell ref="K38:M38"/>
    <mergeCell ref="H40:I45"/>
    <mergeCell ref="Q40:R45"/>
    <mergeCell ref="B45:D45"/>
    <mergeCell ref="K45:M45"/>
    <mergeCell ref="H47:I52"/>
    <mergeCell ref="Q47:R52"/>
    <mergeCell ref="B52:D52"/>
    <mergeCell ref="K52:M52"/>
    <mergeCell ref="H13:I18"/>
    <mergeCell ref="Q13:R18"/>
    <mergeCell ref="H24:I24"/>
    <mergeCell ref="Q24:R24"/>
    <mergeCell ref="H26:I31"/>
    <mergeCell ref="Q26:R31"/>
    <mergeCell ref="K31:M31"/>
    <mergeCell ref="H33:I38"/>
    <mergeCell ref="Q33:R38"/>
    <mergeCell ref="B18:D18"/>
    <mergeCell ref="K18:M18"/>
    <mergeCell ref="B31:D31"/>
    <mergeCell ref="H4:I4"/>
    <mergeCell ref="Q4:R4"/>
    <mergeCell ref="H6:I11"/>
    <mergeCell ref="Q6:R11"/>
    <mergeCell ref="B11:D11"/>
    <mergeCell ref="K11:M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12"/>
  <sheetViews>
    <sheetView workbookViewId="0">
      <selection activeCell="B3" sqref="B3"/>
    </sheetView>
  </sheetViews>
  <sheetFormatPr defaultRowHeight="15.75"/>
  <cols>
    <col min="1" max="1" width="4.5" customWidth="1"/>
    <col min="2" max="2" width="19.125" bestFit="1" customWidth="1"/>
    <col min="3" max="3" width="19.125" customWidth="1"/>
    <col min="4" max="4" width="9.25" customWidth="1"/>
    <col min="5" max="5" width="8.125" customWidth="1"/>
    <col min="6" max="6" width="5" customWidth="1"/>
    <col min="7" max="7" width="8.125" customWidth="1"/>
    <col min="8" max="8" width="5" customWidth="1"/>
    <col min="9" max="9" width="8.25" customWidth="1"/>
    <col min="10" max="10" width="5" customWidth="1"/>
    <col min="11" max="11" width="8.25" customWidth="1"/>
    <col min="12" max="12" width="5" customWidth="1"/>
    <col min="13" max="13" width="8.125" customWidth="1"/>
    <col min="14" max="14" width="5.875" customWidth="1"/>
    <col min="15" max="15" width="8.125" customWidth="1"/>
    <col min="16" max="16" width="5" customWidth="1"/>
    <col min="17" max="17" width="8.25" customWidth="1"/>
    <col min="18" max="18" width="5" customWidth="1"/>
    <col min="19" max="19" width="8.25" customWidth="1"/>
    <col min="20" max="20" width="9.875" customWidth="1"/>
    <col min="21" max="21" width="8.75" customWidth="1"/>
    <col min="22" max="22" width="9.25" customWidth="1"/>
  </cols>
  <sheetData>
    <row r="1" spans="1:22" ht="23.25">
      <c r="A1" s="211" t="s">
        <v>81</v>
      </c>
      <c r="B1" s="815" t="s">
        <v>45</v>
      </c>
      <c r="C1" s="815"/>
      <c r="D1" s="145"/>
      <c r="F1" s="145"/>
      <c r="H1" s="146" t="s">
        <v>75</v>
      </c>
      <c r="J1" s="145"/>
      <c r="L1" s="145"/>
      <c r="N1" s="145"/>
      <c r="P1" s="145"/>
      <c r="T1" s="145"/>
      <c r="V1" s="145"/>
    </row>
    <row r="2" spans="1:22" ht="23.25">
      <c r="A2" s="211"/>
      <c r="B2" s="816" t="s">
        <v>46</v>
      </c>
      <c r="C2" s="816"/>
      <c r="D2" s="145"/>
      <c r="F2" s="145"/>
      <c r="H2" s="146" t="s">
        <v>235</v>
      </c>
      <c r="J2" s="145"/>
      <c r="L2" s="145"/>
      <c r="N2" s="145"/>
      <c r="P2" s="145"/>
      <c r="R2" s="145"/>
      <c r="T2" s="145"/>
      <c r="V2" s="145"/>
    </row>
    <row r="3" spans="1:22" ht="26.25">
      <c r="A3" s="211"/>
      <c r="B3" s="212"/>
      <c r="D3" s="145"/>
      <c r="F3" s="145"/>
      <c r="H3" s="146" t="s">
        <v>82</v>
      </c>
      <c r="J3" s="145"/>
      <c r="L3" s="145"/>
      <c r="N3" s="145"/>
      <c r="P3" s="213"/>
      <c r="R3" s="145"/>
      <c r="T3" s="145"/>
      <c r="V3" s="145"/>
    </row>
    <row r="4" spans="1:22" ht="16.5" thickBot="1">
      <c r="A4" s="211"/>
      <c r="B4" s="214"/>
      <c r="D4" s="215"/>
      <c r="E4" s="216"/>
      <c r="G4" s="145"/>
      <c r="H4" s="215"/>
      <c r="I4" s="216"/>
      <c r="K4" s="145"/>
      <c r="L4" s="215"/>
      <c r="M4" s="216"/>
      <c r="O4" s="145"/>
      <c r="P4" s="215"/>
      <c r="Q4" s="216"/>
      <c r="S4" s="145"/>
      <c r="U4" s="145"/>
    </row>
    <row r="5" spans="1:22" ht="18.75" thickTop="1">
      <c r="A5" s="817" t="s">
        <v>78</v>
      </c>
      <c r="B5" s="819" t="s">
        <v>5</v>
      </c>
      <c r="C5" s="821" t="s">
        <v>17</v>
      </c>
      <c r="D5" s="833" t="s">
        <v>64</v>
      </c>
      <c r="E5" s="834"/>
      <c r="F5" s="835" t="s">
        <v>65</v>
      </c>
      <c r="G5" s="836"/>
      <c r="H5" s="813" t="s">
        <v>66</v>
      </c>
      <c r="I5" s="814"/>
      <c r="J5" s="813" t="s">
        <v>67</v>
      </c>
      <c r="K5" s="814"/>
      <c r="L5" s="813" t="s">
        <v>68</v>
      </c>
      <c r="M5" s="814"/>
      <c r="N5" s="813" t="s">
        <v>69</v>
      </c>
      <c r="O5" s="814"/>
      <c r="P5" s="813" t="s">
        <v>70</v>
      </c>
      <c r="Q5" s="814"/>
      <c r="R5" s="813" t="s">
        <v>71</v>
      </c>
      <c r="S5" s="814"/>
      <c r="T5" s="823" t="s">
        <v>0</v>
      </c>
      <c r="U5" s="824"/>
      <c r="V5" s="825"/>
    </row>
    <row r="6" spans="1:22">
      <c r="A6" s="818"/>
      <c r="B6" s="820"/>
      <c r="C6" s="822"/>
      <c r="D6" s="829" t="s">
        <v>178</v>
      </c>
      <c r="E6" s="830"/>
      <c r="F6" s="829"/>
      <c r="G6" s="830"/>
      <c r="H6" s="831"/>
      <c r="I6" s="832"/>
      <c r="J6" s="831"/>
      <c r="K6" s="832"/>
      <c r="L6" s="831"/>
      <c r="M6" s="832"/>
      <c r="N6" s="831"/>
      <c r="O6" s="832"/>
      <c r="P6" s="831"/>
      <c r="Q6" s="832"/>
      <c r="R6" s="831"/>
      <c r="S6" s="832"/>
      <c r="T6" s="826"/>
      <c r="U6" s="827"/>
      <c r="V6" s="828"/>
    </row>
    <row r="7" spans="1:22">
      <c r="A7" s="818"/>
      <c r="B7" s="820"/>
      <c r="C7" s="822"/>
      <c r="D7" s="217"/>
      <c r="E7" s="218"/>
      <c r="F7" s="217"/>
      <c r="G7" s="219"/>
      <c r="H7" s="220"/>
      <c r="I7" s="218"/>
      <c r="J7" s="217"/>
      <c r="K7" s="219"/>
      <c r="L7" s="220"/>
      <c r="M7" s="218"/>
      <c r="N7" s="217"/>
      <c r="O7" s="221"/>
      <c r="P7" s="220"/>
      <c r="Q7" s="218"/>
      <c r="R7" s="217"/>
      <c r="S7" s="219"/>
      <c r="T7" s="220"/>
      <c r="U7" s="222"/>
      <c r="V7" s="135"/>
    </row>
    <row r="8" spans="1:22">
      <c r="A8" s="223"/>
      <c r="B8" s="136"/>
      <c r="C8" s="137"/>
      <c r="D8" s="224" t="s">
        <v>6</v>
      </c>
      <c r="E8" s="225" t="s">
        <v>73</v>
      </c>
      <c r="F8" s="224" t="s">
        <v>6</v>
      </c>
      <c r="G8" s="226" t="s">
        <v>73</v>
      </c>
      <c r="H8" s="227" t="s">
        <v>6</v>
      </c>
      <c r="I8" s="225" t="s">
        <v>73</v>
      </c>
      <c r="J8" s="224" t="s">
        <v>6</v>
      </c>
      <c r="K8" s="226" t="s">
        <v>73</v>
      </c>
      <c r="L8" s="227" t="s">
        <v>6</v>
      </c>
      <c r="M8" s="225" t="s">
        <v>73</v>
      </c>
      <c r="N8" s="224" t="s">
        <v>6</v>
      </c>
      <c r="O8" s="228" t="s">
        <v>73</v>
      </c>
      <c r="P8" s="227" t="s">
        <v>6</v>
      </c>
      <c r="Q8" s="225" t="s">
        <v>73</v>
      </c>
      <c r="R8" s="224" t="s">
        <v>6</v>
      </c>
      <c r="S8" s="226" t="s">
        <v>73</v>
      </c>
      <c r="T8" s="227" t="s">
        <v>6</v>
      </c>
      <c r="U8" s="229" t="s">
        <v>3</v>
      </c>
      <c r="V8" s="138" t="s">
        <v>74</v>
      </c>
    </row>
    <row r="9" spans="1:22" ht="16.5" thickBot="1">
      <c r="A9" s="230"/>
      <c r="B9" s="136"/>
      <c r="C9" s="137"/>
      <c r="D9" s="231"/>
      <c r="E9" s="232"/>
      <c r="F9" s="233"/>
      <c r="G9" s="234"/>
      <c r="H9" s="233"/>
      <c r="I9" s="235"/>
      <c r="J9" s="233"/>
      <c r="K9" s="234"/>
      <c r="L9" s="233"/>
      <c r="M9" s="235"/>
      <c r="N9" s="233"/>
      <c r="O9" s="234"/>
      <c r="P9" s="233"/>
      <c r="Q9" s="235"/>
      <c r="R9" s="233"/>
      <c r="S9" s="234"/>
      <c r="T9" s="233"/>
      <c r="U9" s="236"/>
      <c r="V9" s="139"/>
    </row>
    <row r="10" spans="1:22" ht="17.25" thickTop="1">
      <c r="A10" s="237">
        <v>1</v>
      </c>
      <c r="B10" s="538"/>
      <c r="C10" s="541"/>
      <c r="D10" s="517"/>
      <c r="E10" s="546"/>
      <c r="F10" s="519"/>
      <c r="G10" s="192"/>
      <c r="H10" s="94"/>
      <c r="I10" s="191"/>
      <c r="J10" s="95"/>
      <c r="K10" s="193"/>
      <c r="L10" s="94"/>
      <c r="M10" s="191"/>
      <c r="N10" s="95"/>
      <c r="O10" s="193"/>
      <c r="P10" s="94"/>
      <c r="Q10" s="191"/>
      <c r="R10" s="95"/>
      <c r="S10" s="193"/>
      <c r="T10" s="194">
        <f t="shared" ref="T10:T11" si="0">D10+F10</f>
        <v>0</v>
      </c>
      <c r="U10" s="195">
        <f t="shared" ref="U10:U16" si="1">E10+G10</f>
        <v>0</v>
      </c>
      <c r="V10" s="140">
        <v>1</v>
      </c>
    </row>
    <row r="11" spans="1:22" ht="16.5">
      <c r="A11" s="238">
        <v>2</v>
      </c>
      <c r="B11" s="539"/>
      <c r="C11" s="542"/>
      <c r="D11" s="517"/>
      <c r="E11" s="352"/>
      <c r="F11" s="519"/>
      <c r="G11" s="196"/>
      <c r="H11" s="97"/>
      <c r="I11" s="197"/>
      <c r="J11" s="98"/>
      <c r="K11" s="196"/>
      <c r="L11" s="97"/>
      <c r="M11" s="197"/>
      <c r="N11" s="98"/>
      <c r="O11" s="196"/>
      <c r="P11" s="97"/>
      <c r="Q11" s="197"/>
      <c r="R11" s="98"/>
      <c r="S11" s="196"/>
      <c r="T11" s="194">
        <f t="shared" si="0"/>
        <v>0</v>
      </c>
      <c r="U11" s="195">
        <f t="shared" si="1"/>
        <v>0</v>
      </c>
      <c r="V11" s="140">
        <v>2</v>
      </c>
    </row>
    <row r="12" spans="1:22" ht="16.5">
      <c r="A12" s="238">
        <v>3</v>
      </c>
      <c r="B12" s="533" t="s">
        <v>467</v>
      </c>
      <c r="C12" s="532" t="s">
        <v>63</v>
      </c>
      <c r="D12" s="536">
        <v>1</v>
      </c>
      <c r="E12" s="535">
        <v>1473</v>
      </c>
      <c r="F12" s="536">
        <v>1</v>
      </c>
      <c r="G12" s="196">
        <v>1861</v>
      </c>
      <c r="H12" s="97"/>
      <c r="I12" s="197"/>
      <c r="J12" s="98"/>
      <c r="K12" s="196"/>
      <c r="L12" s="97"/>
      <c r="M12" s="197"/>
      <c r="N12" s="98"/>
      <c r="O12" s="196"/>
      <c r="P12" s="97"/>
      <c r="Q12" s="197"/>
      <c r="R12" s="98"/>
      <c r="S12" s="196"/>
      <c r="T12" s="194">
        <f t="shared" ref="T12:T18" si="2">D12+F12</f>
        <v>2</v>
      </c>
      <c r="U12" s="195">
        <f t="shared" si="1"/>
        <v>3334</v>
      </c>
      <c r="V12" s="140">
        <v>3</v>
      </c>
    </row>
    <row r="13" spans="1:22" ht="16.5">
      <c r="A13" s="237">
        <v>4</v>
      </c>
      <c r="B13" s="533" t="s">
        <v>468</v>
      </c>
      <c r="C13" s="532" t="s">
        <v>170</v>
      </c>
      <c r="D13" s="536">
        <v>2</v>
      </c>
      <c r="E13" s="535">
        <v>1357</v>
      </c>
      <c r="F13" s="536">
        <v>4</v>
      </c>
      <c r="G13" s="196">
        <v>981</v>
      </c>
      <c r="H13" s="97"/>
      <c r="I13" s="197"/>
      <c r="J13" s="98"/>
      <c r="K13" s="196"/>
      <c r="L13" s="97"/>
      <c r="M13" s="197"/>
      <c r="N13" s="98"/>
      <c r="O13" s="196"/>
      <c r="P13" s="97"/>
      <c r="Q13" s="197"/>
      <c r="R13" s="98"/>
      <c r="S13" s="196"/>
      <c r="T13" s="194">
        <f t="shared" si="2"/>
        <v>6</v>
      </c>
      <c r="U13" s="195">
        <f t="shared" si="1"/>
        <v>2338</v>
      </c>
      <c r="V13" s="140">
        <v>4</v>
      </c>
    </row>
    <row r="14" spans="1:22" ht="16.5">
      <c r="A14" s="238">
        <v>5</v>
      </c>
      <c r="B14" s="533" t="s">
        <v>471</v>
      </c>
      <c r="C14" s="532" t="s">
        <v>170</v>
      </c>
      <c r="D14" s="536">
        <v>3</v>
      </c>
      <c r="E14" s="535">
        <v>761</v>
      </c>
      <c r="F14" s="536">
        <v>3</v>
      </c>
      <c r="G14" s="196">
        <v>993</v>
      </c>
      <c r="H14" s="97"/>
      <c r="I14" s="197"/>
      <c r="J14" s="98"/>
      <c r="K14" s="196"/>
      <c r="L14" s="97"/>
      <c r="M14" s="197"/>
      <c r="N14" s="98"/>
      <c r="O14" s="196"/>
      <c r="P14" s="97"/>
      <c r="Q14" s="197"/>
      <c r="R14" s="98"/>
      <c r="S14" s="196"/>
      <c r="T14" s="194">
        <f t="shared" si="2"/>
        <v>6</v>
      </c>
      <c r="U14" s="195">
        <f t="shared" si="1"/>
        <v>1754</v>
      </c>
      <c r="V14" s="140">
        <v>5</v>
      </c>
    </row>
    <row r="15" spans="1:22" ht="16.5">
      <c r="A15" s="238">
        <v>6</v>
      </c>
      <c r="B15" s="533" t="s">
        <v>466</v>
      </c>
      <c r="C15" s="532" t="s">
        <v>158</v>
      </c>
      <c r="D15" s="536">
        <v>4</v>
      </c>
      <c r="E15" s="535">
        <v>551</v>
      </c>
      <c r="F15" s="536">
        <v>2</v>
      </c>
      <c r="G15" s="196">
        <v>1181</v>
      </c>
      <c r="H15" s="97"/>
      <c r="I15" s="197"/>
      <c r="J15" s="98"/>
      <c r="K15" s="196"/>
      <c r="L15" s="97"/>
      <c r="M15" s="197"/>
      <c r="N15" s="98"/>
      <c r="O15" s="196"/>
      <c r="P15" s="97"/>
      <c r="Q15" s="197"/>
      <c r="R15" s="98"/>
      <c r="S15" s="196"/>
      <c r="T15" s="194">
        <f t="shared" si="2"/>
        <v>6</v>
      </c>
      <c r="U15" s="195">
        <f t="shared" si="1"/>
        <v>1732</v>
      </c>
      <c r="V15" s="140">
        <v>6</v>
      </c>
    </row>
    <row r="16" spans="1:22" ht="16.5">
      <c r="A16" s="237">
        <v>7</v>
      </c>
      <c r="B16" s="533" t="s">
        <v>469</v>
      </c>
      <c r="C16" s="532" t="s">
        <v>158</v>
      </c>
      <c r="D16" s="536">
        <v>6</v>
      </c>
      <c r="E16" s="535">
        <v>413</v>
      </c>
      <c r="F16" s="536">
        <v>5</v>
      </c>
      <c r="G16" s="196">
        <v>799</v>
      </c>
      <c r="H16" s="97"/>
      <c r="I16" s="197"/>
      <c r="J16" s="98"/>
      <c r="K16" s="196"/>
      <c r="L16" s="97"/>
      <c r="M16" s="197"/>
      <c r="N16" s="98"/>
      <c r="O16" s="196"/>
      <c r="P16" s="97"/>
      <c r="Q16" s="197"/>
      <c r="R16" s="98"/>
      <c r="S16" s="196"/>
      <c r="T16" s="194">
        <f t="shared" si="2"/>
        <v>11</v>
      </c>
      <c r="U16" s="195">
        <f t="shared" si="1"/>
        <v>1212</v>
      </c>
      <c r="V16" s="140">
        <v>7</v>
      </c>
    </row>
    <row r="17" spans="1:22" ht="16.5">
      <c r="A17" s="238">
        <v>8</v>
      </c>
      <c r="B17" s="537" t="s">
        <v>470</v>
      </c>
      <c r="C17" s="540" t="s">
        <v>158</v>
      </c>
      <c r="D17" s="544">
        <v>5</v>
      </c>
      <c r="E17" s="545">
        <v>494</v>
      </c>
      <c r="F17" s="548">
        <v>8</v>
      </c>
      <c r="G17" s="196">
        <v>0</v>
      </c>
      <c r="H17" s="97"/>
      <c r="I17" s="197"/>
      <c r="J17" s="98"/>
      <c r="K17" s="196"/>
      <c r="L17" s="97"/>
      <c r="M17" s="197"/>
      <c r="N17" s="98"/>
      <c r="O17" s="196"/>
      <c r="P17" s="97"/>
      <c r="Q17" s="197"/>
      <c r="R17" s="98"/>
      <c r="S17" s="196"/>
      <c r="T17" s="194">
        <f t="shared" si="2"/>
        <v>13</v>
      </c>
      <c r="U17" s="195">
        <f>E17+G17</f>
        <v>494</v>
      </c>
      <c r="V17" s="140">
        <v>8</v>
      </c>
    </row>
    <row r="18" spans="1:22" ht="16.5">
      <c r="A18" s="238">
        <v>9</v>
      </c>
      <c r="B18" s="537" t="s">
        <v>465</v>
      </c>
      <c r="C18" s="540" t="s">
        <v>158</v>
      </c>
      <c r="D18" s="543">
        <v>7</v>
      </c>
      <c r="E18" s="545">
        <v>377</v>
      </c>
      <c r="F18" s="547">
        <v>8</v>
      </c>
      <c r="G18" s="196">
        <v>0</v>
      </c>
      <c r="H18" s="97"/>
      <c r="I18" s="197"/>
      <c r="J18" s="98"/>
      <c r="K18" s="196"/>
      <c r="L18" s="97"/>
      <c r="M18" s="197"/>
      <c r="N18" s="98"/>
      <c r="O18" s="196"/>
      <c r="P18" s="97"/>
      <c r="Q18" s="197"/>
      <c r="R18" s="98"/>
      <c r="S18" s="196"/>
      <c r="T18" s="194">
        <f t="shared" si="2"/>
        <v>15</v>
      </c>
      <c r="U18" s="195">
        <f>E18+G18</f>
        <v>377</v>
      </c>
      <c r="V18" s="140">
        <v>9</v>
      </c>
    </row>
    <row r="19" spans="1:22" ht="16.5">
      <c r="A19" s="200">
        <v>10</v>
      </c>
      <c r="B19" s="93"/>
      <c r="C19" s="198"/>
      <c r="D19" s="97"/>
      <c r="E19" s="197"/>
      <c r="F19" s="98"/>
      <c r="G19" s="196"/>
      <c r="H19" s="97"/>
      <c r="I19" s="197"/>
      <c r="J19" s="98"/>
      <c r="K19" s="196"/>
      <c r="L19" s="97"/>
      <c r="M19" s="197"/>
      <c r="N19" s="98"/>
      <c r="O19" s="196"/>
      <c r="P19" s="97"/>
      <c r="Q19" s="197"/>
      <c r="R19" s="98"/>
      <c r="S19" s="196"/>
      <c r="T19" s="194"/>
      <c r="U19" s="195"/>
      <c r="V19" s="140"/>
    </row>
    <row r="20" spans="1:22" ht="16.5">
      <c r="A20" s="201">
        <v>11</v>
      </c>
      <c r="B20" s="96"/>
      <c r="C20" s="199"/>
      <c r="D20" s="97"/>
      <c r="E20" s="197"/>
      <c r="F20" s="98"/>
      <c r="G20" s="196"/>
      <c r="H20" s="97"/>
      <c r="I20" s="197"/>
      <c r="J20" s="98"/>
      <c r="K20" s="196"/>
      <c r="L20" s="97"/>
      <c r="M20" s="197"/>
      <c r="N20" s="98"/>
      <c r="O20" s="196"/>
      <c r="P20" s="97"/>
      <c r="Q20" s="197"/>
      <c r="R20" s="98"/>
      <c r="S20" s="196"/>
      <c r="T20" s="194"/>
      <c r="U20" s="195"/>
      <c r="V20" s="140"/>
    </row>
    <row r="22" spans="1:22" ht="23.25">
      <c r="A22" s="211"/>
      <c r="C22" s="145"/>
      <c r="E22" s="145"/>
      <c r="G22" s="146" t="s">
        <v>75</v>
      </c>
      <c r="I22" s="145"/>
      <c r="K22" s="145"/>
      <c r="M22" s="145"/>
      <c r="O22" s="145"/>
      <c r="S22" s="145"/>
      <c r="U22" s="145"/>
    </row>
    <row r="23" spans="1:22" ht="23.25">
      <c r="A23" s="211"/>
      <c r="C23" s="145"/>
      <c r="E23" s="145"/>
      <c r="G23" s="146" t="s">
        <v>235</v>
      </c>
      <c r="I23" s="145"/>
      <c r="K23" s="145"/>
      <c r="M23" s="145"/>
      <c r="O23" s="145"/>
      <c r="Q23" s="145"/>
      <c r="S23" s="145"/>
      <c r="U23" s="145"/>
    </row>
    <row r="24" spans="1:22" ht="26.25">
      <c r="A24" s="211"/>
      <c r="C24" s="145"/>
      <c r="E24" s="145"/>
      <c r="G24" s="146" t="s">
        <v>83</v>
      </c>
      <c r="I24" s="145"/>
      <c r="K24" s="145"/>
      <c r="M24" s="145"/>
      <c r="O24" s="213"/>
      <c r="Q24" s="145"/>
      <c r="S24" s="145"/>
      <c r="U24" s="145"/>
    </row>
    <row r="25" spans="1:22" ht="16.5" thickBot="1">
      <c r="A25" s="211"/>
      <c r="B25" s="214"/>
      <c r="D25" s="215"/>
      <c r="E25" s="216"/>
      <c r="G25" s="145"/>
      <c r="H25" s="215"/>
      <c r="I25" s="216"/>
      <c r="K25" s="145"/>
      <c r="L25" s="215"/>
      <c r="M25" s="216"/>
      <c r="O25" s="145"/>
      <c r="P25" s="215"/>
      <c r="Q25" s="216"/>
      <c r="S25" s="145"/>
      <c r="U25" s="145"/>
    </row>
    <row r="26" spans="1:22" ht="18.75" thickTop="1">
      <c r="A26" s="817" t="s">
        <v>78</v>
      </c>
      <c r="B26" s="819" t="s">
        <v>5</v>
      </c>
      <c r="C26" s="821" t="s">
        <v>17</v>
      </c>
      <c r="D26" s="833" t="s">
        <v>64</v>
      </c>
      <c r="E26" s="834"/>
      <c r="F26" s="835" t="s">
        <v>65</v>
      </c>
      <c r="G26" s="836"/>
      <c r="H26" s="813" t="s">
        <v>66</v>
      </c>
      <c r="I26" s="814"/>
      <c r="J26" s="813" t="s">
        <v>67</v>
      </c>
      <c r="K26" s="814"/>
      <c r="L26" s="813" t="s">
        <v>68</v>
      </c>
      <c r="M26" s="814"/>
      <c r="N26" s="813" t="s">
        <v>69</v>
      </c>
      <c r="O26" s="814"/>
      <c r="P26" s="813" t="s">
        <v>70</v>
      </c>
      <c r="Q26" s="814"/>
      <c r="R26" s="813" t="s">
        <v>71</v>
      </c>
      <c r="S26" s="814"/>
      <c r="T26" s="823" t="s">
        <v>0</v>
      </c>
      <c r="U26" s="824"/>
      <c r="V26" s="825"/>
    </row>
    <row r="27" spans="1:22">
      <c r="A27" s="818"/>
      <c r="B27" s="820"/>
      <c r="C27" s="822"/>
      <c r="D27" s="829" t="s">
        <v>178</v>
      </c>
      <c r="E27" s="830"/>
      <c r="F27" s="829"/>
      <c r="G27" s="830"/>
      <c r="H27" s="831"/>
      <c r="I27" s="832"/>
      <c r="J27" s="831"/>
      <c r="K27" s="832"/>
      <c r="L27" s="831"/>
      <c r="M27" s="832"/>
      <c r="N27" s="831"/>
      <c r="O27" s="832"/>
      <c r="P27" s="831"/>
      <c r="Q27" s="832"/>
      <c r="R27" s="831"/>
      <c r="S27" s="832"/>
      <c r="T27" s="826"/>
      <c r="U27" s="827"/>
      <c r="V27" s="828"/>
    </row>
    <row r="28" spans="1:22">
      <c r="A28" s="818"/>
      <c r="B28" s="820"/>
      <c r="C28" s="822"/>
      <c r="D28" s="217"/>
      <c r="E28" s="218"/>
      <c r="F28" s="217"/>
      <c r="G28" s="219"/>
      <c r="H28" s="220"/>
      <c r="I28" s="218"/>
      <c r="J28" s="217"/>
      <c r="K28" s="219"/>
      <c r="L28" s="220"/>
      <c r="M28" s="218"/>
      <c r="N28" s="217"/>
      <c r="O28" s="221"/>
      <c r="P28" s="220"/>
      <c r="Q28" s="218"/>
      <c r="R28" s="217"/>
      <c r="S28" s="219"/>
      <c r="T28" s="220"/>
      <c r="U28" s="222"/>
      <c r="V28" s="135"/>
    </row>
    <row r="29" spans="1:22">
      <c r="A29" s="223"/>
      <c r="B29" s="136"/>
      <c r="C29" s="137"/>
      <c r="D29" s="224" t="s">
        <v>6</v>
      </c>
      <c r="E29" s="225" t="s">
        <v>73</v>
      </c>
      <c r="F29" s="224" t="s">
        <v>6</v>
      </c>
      <c r="G29" s="226" t="s">
        <v>73</v>
      </c>
      <c r="H29" s="227" t="s">
        <v>6</v>
      </c>
      <c r="I29" s="225" t="s">
        <v>73</v>
      </c>
      <c r="J29" s="224" t="s">
        <v>6</v>
      </c>
      <c r="K29" s="226" t="s">
        <v>73</v>
      </c>
      <c r="L29" s="227" t="s">
        <v>6</v>
      </c>
      <c r="M29" s="225" t="s">
        <v>73</v>
      </c>
      <c r="N29" s="224" t="s">
        <v>6</v>
      </c>
      <c r="O29" s="228" t="s">
        <v>73</v>
      </c>
      <c r="P29" s="227" t="s">
        <v>6</v>
      </c>
      <c r="Q29" s="225" t="s">
        <v>73</v>
      </c>
      <c r="R29" s="224" t="s">
        <v>6</v>
      </c>
      <c r="S29" s="226" t="s">
        <v>73</v>
      </c>
      <c r="T29" s="227" t="s">
        <v>6</v>
      </c>
      <c r="U29" s="229" t="s">
        <v>3</v>
      </c>
      <c r="V29" s="138" t="s">
        <v>74</v>
      </c>
    </row>
    <row r="30" spans="1:22" ht="16.5" thickBot="1">
      <c r="A30" s="230"/>
      <c r="B30" s="136"/>
      <c r="C30" s="137"/>
      <c r="D30" s="231"/>
      <c r="E30" s="232"/>
      <c r="F30" s="233"/>
      <c r="G30" s="234"/>
      <c r="H30" s="233"/>
      <c r="I30" s="235"/>
      <c r="J30" s="233"/>
      <c r="K30" s="234"/>
      <c r="L30" s="233"/>
      <c r="M30" s="235"/>
      <c r="N30" s="233"/>
      <c r="O30" s="234"/>
      <c r="P30" s="233"/>
      <c r="Q30" s="235"/>
      <c r="R30" s="233"/>
      <c r="S30" s="234"/>
      <c r="T30" s="233"/>
      <c r="U30" s="236"/>
      <c r="V30" s="139"/>
    </row>
    <row r="31" spans="1:22" ht="17.25" thickTop="1">
      <c r="A31" s="237">
        <v>1</v>
      </c>
      <c r="B31" s="531" t="s">
        <v>474</v>
      </c>
      <c r="C31" s="530" t="s">
        <v>63</v>
      </c>
      <c r="D31" s="536">
        <v>1</v>
      </c>
      <c r="E31" s="534">
        <v>2570</v>
      </c>
      <c r="F31" s="94">
        <v>1</v>
      </c>
      <c r="G31" s="192">
        <v>2584</v>
      </c>
      <c r="H31" s="94"/>
      <c r="I31" s="191"/>
      <c r="J31" s="95"/>
      <c r="K31" s="193"/>
      <c r="L31" s="94"/>
      <c r="M31" s="191"/>
      <c r="N31" s="95"/>
      <c r="O31" s="193"/>
      <c r="P31" s="94"/>
      <c r="Q31" s="191"/>
      <c r="R31" s="95"/>
      <c r="S31" s="193"/>
      <c r="T31" s="194">
        <f>D31+F31</f>
        <v>2</v>
      </c>
      <c r="U31" s="195">
        <f t="shared" ref="U31:U35" si="3">E31+G31</f>
        <v>5154</v>
      </c>
      <c r="V31" s="140">
        <v>1</v>
      </c>
    </row>
    <row r="32" spans="1:22" ht="16.5">
      <c r="A32" s="238">
        <v>2</v>
      </c>
      <c r="B32" s="533" t="s">
        <v>473</v>
      </c>
      <c r="C32" s="532" t="s">
        <v>158</v>
      </c>
      <c r="D32" s="536">
        <v>2</v>
      </c>
      <c r="E32" s="535">
        <v>2491</v>
      </c>
      <c r="F32" s="97">
        <v>2</v>
      </c>
      <c r="G32" s="196">
        <v>1669</v>
      </c>
      <c r="H32" s="97"/>
      <c r="I32" s="197"/>
      <c r="J32" s="98"/>
      <c r="K32" s="196"/>
      <c r="L32" s="97"/>
      <c r="M32" s="197"/>
      <c r="N32" s="98"/>
      <c r="O32" s="196"/>
      <c r="P32" s="97"/>
      <c r="Q32" s="197"/>
      <c r="R32" s="98"/>
      <c r="S32" s="196"/>
      <c r="T32" s="194">
        <f>D32+F32</f>
        <v>4</v>
      </c>
      <c r="U32" s="195">
        <f t="shared" si="3"/>
        <v>4160</v>
      </c>
      <c r="V32" s="140">
        <v>2</v>
      </c>
    </row>
    <row r="33" spans="1:22" ht="16.5">
      <c r="A33" s="238">
        <v>3</v>
      </c>
      <c r="B33" s="533" t="s">
        <v>472</v>
      </c>
      <c r="C33" s="532" t="s">
        <v>170</v>
      </c>
      <c r="D33" s="536">
        <v>3</v>
      </c>
      <c r="E33" s="535">
        <v>402</v>
      </c>
      <c r="F33" s="97">
        <v>3</v>
      </c>
      <c r="G33" s="196">
        <v>792</v>
      </c>
      <c r="H33" s="97"/>
      <c r="I33" s="197"/>
      <c r="J33" s="98"/>
      <c r="K33" s="196"/>
      <c r="L33" s="97"/>
      <c r="M33" s="197"/>
      <c r="N33" s="98"/>
      <c r="O33" s="196"/>
      <c r="P33" s="97"/>
      <c r="Q33" s="197"/>
      <c r="R33" s="98"/>
      <c r="S33" s="196"/>
      <c r="T33" s="194">
        <f>D33+F33</f>
        <v>6</v>
      </c>
      <c r="U33" s="195">
        <f t="shared" si="3"/>
        <v>1194</v>
      </c>
      <c r="V33" s="140">
        <v>3</v>
      </c>
    </row>
    <row r="34" spans="1:22" ht="16.5">
      <c r="A34" s="237">
        <v>4</v>
      </c>
      <c r="B34" s="355"/>
      <c r="C34" s="355"/>
      <c r="D34" s="7"/>
      <c r="E34" s="352"/>
      <c r="F34" s="97"/>
      <c r="G34" s="196"/>
      <c r="H34" s="97"/>
      <c r="I34" s="197"/>
      <c r="J34" s="98"/>
      <c r="K34" s="196"/>
      <c r="L34" s="97"/>
      <c r="M34" s="197"/>
      <c r="N34" s="98"/>
      <c r="O34" s="196"/>
      <c r="P34" s="97"/>
      <c r="Q34" s="197"/>
      <c r="R34" s="98"/>
      <c r="S34" s="196"/>
      <c r="T34" s="194">
        <f>D34+F34</f>
        <v>0</v>
      </c>
      <c r="U34" s="195">
        <f t="shared" si="3"/>
        <v>0</v>
      </c>
      <c r="V34" s="140">
        <v>4</v>
      </c>
    </row>
    <row r="35" spans="1:22" ht="16.5">
      <c r="A35" s="238">
        <v>5</v>
      </c>
      <c r="B35" s="355"/>
      <c r="C35" s="355"/>
      <c r="D35" s="7"/>
      <c r="E35" s="352"/>
      <c r="F35" s="97"/>
      <c r="G35" s="196"/>
      <c r="H35" s="97"/>
      <c r="I35" s="197"/>
      <c r="J35" s="98"/>
      <c r="K35" s="196"/>
      <c r="L35" s="97"/>
      <c r="M35" s="197"/>
      <c r="N35" s="98"/>
      <c r="O35" s="196"/>
      <c r="P35" s="97"/>
      <c r="Q35" s="197"/>
      <c r="R35" s="98"/>
      <c r="S35" s="196"/>
      <c r="T35" s="194">
        <f>D35+F35</f>
        <v>0</v>
      </c>
      <c r="U35" s="195">
        <f t="shared" si="3"/>
        <v>0</v>
      </c>
      <c r="V35" s="140">
        <v>5</v>
      </c>
    </row>
    <row r="36" spans="1:22" ht="16.5">
      <c r="A36" s="201">
        <v>6</v>
      </c>
      <c r="B36" s="239"/>
      <c r="C36" s="240"/>
      <c r="D36" s="241"/>
      <c r="E36" s="242"/>
      <c r="F36" s="98"/>
      <c r="G36" s="196"/>
      <c r="H36" s="97"/>
      <c r="I36" s="197"/>
      <c r="J36" s="98"/>
      <c r="K36" s="196"/>
      <c r="L36" s="97"/>
      <c r="M36" s="197"/>
      <c r="N36" s="98"/>
      <c r="O36" s="196"/>
      <c r="P36" s="97"/>
      <c r="Q36" s="197"/>
      <c r="R36" s="98"/>
      <c r="S36" s="196"/>
      <c r="T36" s="194"/>
      <c r="U36" s="195"/>
      <c r="V36" s="140"/>
    </row>
    <row r="37" spans="1:22" ht="16.5">
      <c r="A37" s="200">
        <v>7</v>
      </c>
      <c r="B37" s="243"/>
      <c r="C37" s="244"/>
      <c r="D37" s="241"/>
      <c r="E37" s="245"/>
      <c r="F37" s="98"/>
      <c r="G37" s="196"/>
      <c r="H37" s="97"/>
      <c r="I37" s="197"/>
      <c r="J37" s="98"/>
      <c r="K37" s="196"/>
      <c r="L37" s="97"/>
      <c r="M37" s="197"/>
      <c r="N37" s="98"/>
      <c r="O37" s="196"/>
      <c r="P37" s="97"/>
      <c r="Q37" s="197"/>
      <c r="R37" s="98"/>
      <c r="S37" s="196"/>
      <c r="T37" s="194"/>
      <c r="U37" s="195"/>
      <c r="V37" s="140"/>
    </row>
    <row r="38" spans="1:22" ht="16.5">
      <c r="A38" s="201">
        <v>8</v>
      </c>
      <c r="B38" s="96"/>
      <c r="C38" s="199"/>
      <c r="D38" s="97"/>
      <c r="E38" s="197"/>
      <c r="F38" s="98"/>
      <c r="G38" s="196"/>
      <c r="H38" s="97"/>
      <c r="I38" s="197"/>
      <c r="J38" s="98"/>
      <c r="K38" s="196"/>
      <c r="L38" s="97"/>
      <c r="M38" s="197"/>
      <c r="N38" s="98"/>
      <c r="O38" s="196"/>
      <c r="P38" s="97"/>
      <c r="Q38" s="197"/>
      <c r="R38" s="98"/>
      <c r="S38" s="196"/>
      <c r="T38" s="194"/>
      <c r="U38" s="195"/>
      <c r="V38" s="140"/>
    </row>
    <row r="39" spans="1:22" ht="16.5">
      <c r="A39" s="201">
        <v>9</v>
      </c>
      <c r="B39" s="96"/>
      <c r="C39" s="199"/>
      <c r="D39" s="97"/>
      <c r="E39" s="197"/>
      <c r="F39" s="98"/>
      <c r="G39" s="196"/>
      <c r="H39" s="97"/>
      <c r="I39" s="197"/>
      <c r="J39" s="98"/>
      <c r="K39" s="196"/>
      <c r="L39" s="97"/>
      <c r="M39" s="197"/>
      <c r="N39" s="98"/>
      <c r="O39" s="196"/>
      <c r="P39" s="97"/>
      <c r="Q39" s="197"/>
      <c r="R39" s="98"/>
      <c r="S39" s="196"/>
      <c r="T39" s="194"/>
      <c r="U39" s="195"/>
      <c r="V39" s="140"/>
    </row>
    <row r="41" spans="1:22" ht="23.25">
      <c r="A41" s="211"/>
      <c r="C41" s="145"/>
      <c r="E41" s="145"/>
      <c r="G41" s="146" t="s">
        <v>75</v>
      </c>
      <c r="I41" s="145"/>
      <c r="K41" s="145"/>
      <c r="M41" s="145"/>
      <c r="O41" s="145"/>
      <c r="S41" s="145"/>
      <c r="U41" s="145"/>
    </row>
    <row r="42" spans="1:22" ht="23.25">
      <c r="A42" s="211"/>
      <c r="C42" s="145"/>
      <c r="E42" s="145"/>
      <c r="G42" s="146" t="s">
        <v>235</v>
      </c>
      <c r="I42" s="145"/>
      <c r="K42" s="145"/>
      <c r="M42" s="145"/>
      <c r="O42" s="145"/>
      <c r="Q42" s="145"/>
      <c r="S42" s="145"/>
      <c r="U42" s="145"/>
    </row>
    <row r="43" spans="1:22" ht="26.25">
      <c r="A43" s="211"/>
      <c r="C43" s="145"/>
      <c r="E43" s="145"/>
      <c r="G43" s="146" t="s">
        <v>84</v>
      </c>
      <c r="I43" s="145"/>
      <c r="K43" s="145"/>
      <c r="M43" s="145"/>
      <c r="O43" s="213"/>
      <c r="Q43" s="145"/>
      <c r="S43" s="145"/>
      <c r="U43" s="145"/>
    </row>
    <row r="44" spans="1:22" ht="16.5" thickBot="1">
      <c r="A44" s="211"/>
      <c r="B44" s="214"/>
      <c r="D44" s="215"/>
      <c r="E44" s="216"/>
      <c r="G44" s="145"/>
      <c r="H44" s="215"/>
      <c r="I44" s="216"/>
      <c r="K44" s="145"/>
      <c r="L44" s="215"/>
      <c r="M44" s="216"/>
      <c r="O44" s="145"/>
      <c r="P44" s="215"/>
      <c r="Q44" s="216"/>
      <c r="S44" s="145"/>
      <c r="U44" s="145"/>
    </row>
    <row r="45" spans="1:22" ht="18.75" thickTop="1">
      <c r="A45" s="817" t="s">
        <v>78</v>
      </c>
      <c r="B45" s="819" t="s">
        <v>5</v>
      </c>
      <c r="C45" s="821" t="s">
        <v>17</v>
      </c>
      <c r="D45" s="833" t="s">
        <v>64</v>
      </c>
      <c r="E45" s="834"/>
      <c r="F45" s="835" t="s">
        <v>65</v>
      </c>
      <c r="G45" s="836"/>
      <c r="H45" s="813" t="s">
        <v>66</v>
      </c>
      <c r="I45" s="814"/>
      <c r="J45" s="813" t="s">
        <v>67</v>
      </c>
      <c r="K45" s="814"/>
      <c r="L45" s="813" t="s">
        <v>68</v>
      </c>
      <c r="M45" s="814"/>
      <c r="N45" s="813" t="s">
        <v>69</v>
      </c>
      <c r="O45" s="814"/>
      <c r="P45" s="813" t="s">
        <v>70</v>
      </c>
      <c r="Q45" s="814"/>
      <c r="R45" s="813" t="s">
        <v>71</v>
      </c>
      <c r="S45" s="814"/>
      <c r="T45" s="823" t="s">
        <v>0</v>
      </c>
      <c r="U45" s="824"/>
      <c r="V45" s="825"/>
    </row>
    <row r="46" spans="1:22">
      <c r="A46" s="818"/>
      <c r="B46" s="820"/>
      <c r="C46" s="822"/>
      <c r="D46" s="829"/>
      <c r="E46" s="830"/>
      <c r="F46" s="829"/>
      <c r="G46" s="830"/>
      <c r="H46" s="831"/>
      <c r="I46" s="832"/>
      <c r="J46" s="831"/>
      <c r="K46" s="832"/>
      <c r="L46" s="831"/>
      <c r="M46" s="832"/>
      <c r="N46" s="831"/>
      <c r="O46" s="832"/>
      <c r="P46" s="831"/>
      <c r="Q46" s="832"/>
      <c r="R46" s="831"/>
      <c r="S46" s="832"/>
      <c r="T46" s="826"/>
      <c r="U46" s="827"/>
      <c r="V46" s="828"/>
    </row>
    <row r="47" spans="1:22">
      <c r="A47" s="818"/>
      <c r="B47" s="820"/>
      <c r="C47" s="822"/>
      <c r="D47" s="217"/>
      <c r="E47" s="218"/>
      <c r="F47" s="217"/>
      <c r="G47" s="219"/>
      <c r="H47" s="220"/>
      <c r="I47" s="218"/>
      <c r="J47" s="217"/>
      <c r="K47" s="219"/>
      <c r="L47" s="220"/>
      <c r="M47" s="218"/>
      <c r="N47" s="217"/>
      <c r="O47" s="221"/>
      <c r="P47" s="220"/>
      <c r="Q47" s="218"/>
      <c r="R47" s="217"/>
      <c r="S47" s="219"/>
      <c r="T47" s="220"/>
      <c r="U47" s="222"/>
      <c r="V47" s="135"/>
    </row>
    <row r="48" spans="1:22">
      <c r="A48" s="223"/>
      <c r="B48" s="136"/>
      <c r="C48" s="137"/>
      <c r="D48" s="224" t="s">
        <v>6</v>
      </c>
      <c r="E48" s="225" t="s">
        <v>73</v>
      </c>
      <c r="F48" s="224" t="s">
        <v>6</v>
      </c>
      <c r="G48" s="226" t="s">
        <v>73</v>
      </c>
      <c r="H48" s="227" t="s">
        <v>6</v>
      </c>
      <c r="I48" s="225" t="s">
        <v>73</v>
      </c>
      <c r="J48" s="224" t="s">
        <v>6</v>
      </c>
      <c r="K48" s="226" t="s">
        <v>73</v>
      </c>
      <c r="L48" s="227" t="s">
        <v>6</v>
      </c>
      <c r="M48" s="225" t="s">
        <v>73</v>
      </c>
      <c r="N48" s="224" t="s">
        <v>6</v>
      </c>
      <c r="O48" s="228" t="s">
        <v>73</v>
      </c>
      <c r="P48" s="227" t="s">
        <v>6</v>
      </c>
      <c r="Q48" s="225" t="s">
        <v>73</v>
      </c>
      <c r="R48" s="224" t="s">
        <v>6</v>
      </c>
      <c r="S48" s="226" t="s">
        <v>73</v>
      </c>
      <c r="T48" s="227" t="s">
        <v>6</v>
      </c>
      <c r="U48" s="229" t="s">
        <v>3</v>
      </c>
      <c r="V48" s="138" t="s">
        <v>74</v>
      </c>
    </row>
    <row r="49" spans="1:22" ht="16.5" thickBot="1">
      <c r="A49" s="230"/>
      <c r="B49" s="136"/>
      <c r="C49" s="137"/>
      <c r="D49" s="233"/>
      <c r="E49" s="235"/>
      <c r="F49" s="233"/>
      <c r="G49" s="234"/>
      <c r="H49" s="233"/>
      <c r="I49" s="235"/>
      <c r="J49" s="233"/>
      <c r="K49" s="234"/>
      <c r="L49" s="233"/>
      <c r="M49" s="235"/>
      <c r="N49" s="233"/>
      <c r="O49" s="234"/>
      <c r="P49" s="233"/>
      <c r="Q49" s="235"/>
      <c r="R49" s="233"/>
      <c r="S49" s="234"/>
      <c r="T49" s="233"/>
      <c r="U49" s="236"/>
      <c r="V49" s="139"/>
    </row>
    <row r="50" spans="1:22" ht="17.25" thickTop="1">
      <c r="A50" s="237">
        <v>1</v>
      </c>
      <c r="B50" s="549" t="s">
        <v>475</v>
      </c>
      <c r="C50" s="550" t="s">
        <v>59</v>
      </c>
      <c r="D50" s="555">
        <v>1</v>
      </c>
      <c r="E50" s="553">
        <v>8047</v>
      </c>
      <c r="F50" s="95">
        <v>1</v>
      </c>
      <c r="G50" s="192">
        <v>2474</v>
      </c>
      <c r="H50" s="94"/>
      <c r="I50" s="191"/>
      <c r="J50" s="95"/>
      <c r="K50" s="193"/>
      <c r="L50" s="94"/>
      <c r="M50" s="191"/>
      <c r="N50" s="95"/>
      <c r="O50" s="193"/>
      <c r="P50" s="94"/>
      <c r="Q50" s="191"/>
      <c r="R50" s="95"/>
      <c r="S50" s="193"/>
      <c r="T50" s="194">
        <f t="shared" ref="T50:T80" si="4">IF(ISNUMBER(D50)=TRUE,SUM(D50,F50,H50,J50,L50,N50,P50,R50),"")</f>
        <v>2</v>
      </c>
      <c r="U50" s="195">
        <f t="shared" ref="U50:U87" si="5">IF(ISNUMBER(E50)=TRUE,SUM(E50,G50,I50,K50,M50,O50,Q50,S50),"")</f>
        <v>10521</v>
      </c>
      <c r="V50" s="140">
        <v>1</v>
      </c>
    </row>
    <row r="51" spans="1:22" ht="16.5">
      <c r="A51" s="238">
        <v>2</v>
      </c>
      <c r="B51" s="551" t="s">
        <v>476</v>
      </c>
      <c r="C51" s="552" t="s">
        <v>55</v>
      </c>
      <c r="D51" s="556">
        <v>1</v>
      </c>
      <c r="E51" s="554">
        <v>3740</v>
      </c>
      <c r="F51" s="98">
        <v>1</v>
      </c>
      <c r="G51" s="196">
        <v>3067</v>
      </c>
      <c r="H51" s="97"/>
      <c r="I51" s="197"/>
      <c r="J51" s="98"/>
      <c r="K51" s="196"/>
      <c r="L51" s="97"/>
      <c r="M51" s="197"/>
      <c r="N51" s="98"/>
      <c r="O51" s="196"/>
      <c r="P51" s="97"/>
      <c r="Q51" s="197"/>
      <c r="R51" s="98"/>
      <c r="S51" s="196"/>
      <c r="T51" s="194">
        <f t="shared" si="4"/>
        <v>2</v>
      </c>
      <c r="U51" s="195">
        <f t="shared" si="5"/>
        <v>6807</v>
      </c>
      <c r="V51" s="140">
        <v>2</v>
      </c>
    </row>
    <row r="52" spans="1:22" ht="16.5">
      <c r="A52" s="238">
        <v>3</v>
      </c>
      <c r="B52" s="551" t="s">
        <v>477</v>
      </c>
      <c r="C52" s="552" t="s">
        <v>159</v>
      </c>
      <c r="D52" s="556">
        <v>2</v>
      </c>
      <c r="E52" s="554">
        <v>7872</v>
      </c>
      <c r="F52" s="98">
        <v>2</v>
      </c>
      <c r="G52" s="196">
        <v>1795</v>
      </c>
      <c r="H52" s="97"/>
      <c r="I52" s="197"/>
      <c r="J52" s="98"/>
      <c r="K52" s="196"/>
      <c r="L52" s="97"/>
      <c r="M52" s="197"/>
      <c r="N52" s="98"/>
      <c r="O52" s="196"/>
      <c r="P52" s="97"/>
      <c r="Q52" s="197"/>
      <c r="R52" s="98"/>
      <c r="S52" s="196"/>
      <c r="T52" s="194">
        <f t="shared" si="4"/>
        <v>4</v>
      </c>
      <c r="U52" s="195">
        <f t="shared" si="5"/>
        <v>9667</v>
      </c>
      <c r="V52" s="140">
        <v>3</v>
      </c>
    </row>
    <row r="53" spans="1:22" ht="16.5">
      <c r="A53" s="237">
        <v>4</v>
      </c>
      <c r="B53" s="551" t="s">
        <v>478</v>
      </c>
      <c r="C53" s="552" t="s">
        <v>63</v>
      </c>
      <c r="D53" s="556">
        <v>2</v>
      </c>
      <c r="E53" s="554">
        <v>3678</v>
      </c>
      <c r="F53" s="98">
        <v>3</v>
      </c>
      <c r="G53" s="196">
        <v>1802</v>
      </c>
      <c r="H53" s="97"/>
      <c r="I53" s="197"/>
      <c r="J53" s="98"/>
      <c r="K53" s="196"/>
      <c r="L53" s="97"/>
      <c r="M53" s="197"/>
      <c r="N53" s="98"/>
      <c r="O53" s="196"/>
      <c r="P53" s="97"/>
      <c r="Q53" s="197"/>
      <c r="R53" s="98"/>
      <c r="S53" s="196"/>
      <c r="T53" s="194">
        <f t="shared" si="4"/>
        <v>5</v>
      </c>
      <c r="U53" s="195">
        <f t="shared" si="5"/>
        <v>5480</v>
      </c>
      <c r="V53" s="140">
        <v>4</v>
      </c>
    </row>
    <row r="54" spans="1:22" ht="16.5">
      <c r="A54" s="238">
        <v>5</v>
      </c>
      <c r="B54" s="551" t="s">
        <v>461</v>
      </c>
      <c r="C54" s="552" t="s">
        <v>55</v>
      </c>
      <c r="D54" s="556">
        <v>1</v>
      </c>
      <c r="E54" s="554">
        <v>2442</v>
      </c>
      <c r="F54" s="98">
        <v>5</v>
      </c>
      <c r="G54" s="196">
        <v>1552</v>
      </c>
      <c r="H54" s="97"/>
      <c r="I54" s="197"/>
      <c r="J54" s="98"/>
      <c r="K54" s="196"/>
      <c r="L54" s="97"/>
      <c r="M54" s="197"/>
      <c r="N54" s="98"/>
      <c r="O54" s="196"/>
      <c r="P54" s="97"/>
      <c r="Q54" s="197"/>
      <c r="R54" s="98"/>
      <c r="S54" s="196"/>
      <c r="T54" s="194">
        <f t="shared" si="4"/>
        <v>6</v>
      </c>
      <c r="U54" s="195">
        <f t="shared" si="5"/>
        <v>3994</v>
      </c>
      <c r="V54" s="140">
        <v>5</v>
      </c>
    </row>
    <row r="55" spans="1:22" ht="16.5">
      <c r="A55" s="237">
        <v>6</v>
      </c>
      <c r="B55" s="551" t="s">
        <v>479</v>
      </c>
      <c r="C55" s="552" t="s">
        <v>278</v>
      </c>
      <c r="D55" s="556">
        <v>2</v>
      </c>
      <c r="E55" s="554">
        <v>2176</v>
      </c>
      <c r="F55" s="98">
        <v>4</v>
      </c>
      <c r="G55" s="196">
        <v>1327</v>
      </c>
      <c r="H55" s="97"/>
      <c r="I55" s="197"/>
      <c r="J55" s="98"/>
      <c r="K55" s="196"/>
      <c r="L55" s="97"/>
      <c r="M55" s="197"/>
      <c r="N55" s="98"/>
      <c r="O55" s="196"/>
      <c r="P55" s="97"/>
      <c r="Q55" s="197"/>
      <c r="R55" s="98"/>
      <c r="S55" s="196"/>
      <c r="T55" s="194">
        <f t="shared" si="4"/>
        <v>6</v>
      </c>
      <c r="U55" s="195">
        <f t="shared" si="5"/>
        <v>3503</v>
      </c>
      <c r="V55" s="140">
        <v>6</v>
      </c>
    </row>
    <row r="56" spans="1:22" ht="16.5">
      <c r="A56" s="238">
        <v>7</v>
      </c>
      <c r="B56" s="551" t="s">
        <v>482</v>
      </c>
      <c r="C56" s="552" t="s">
        <v>170</v>
      </c>
      <c r="D56" s="556">
        <v>3</v>
      </c>
      <c r="E56" s="554">
        <v>1595</v>
      </c>
      <c r="F56" s="98">
        <v>3</v>
      </c>
      <c r="G56" s="196">
        <v>1414</v>
      </c>
      <c r="H56" s="97"/>
      <c r="I56" s="197"/>
      <c r="J56" s="98"/>
      <c r="K56" s="196"/>
      <c r="L56" s="97"/>
      <c r="M56" s="197"/>
      <c r="N56" s="98"/>
      <c r="O56" s="196"/>
      <c r="P56" s="97"/>
      <c r="Q56" s="197"/>
      <c r="R56" s="98"/>
      <c r="S56" s="196"/>
      <c r="T56" s="194">
        <f t="shared" si="4"/>
        <v>6</v>
      </c>
      <c r="U56" s="195">
        <f t="shared" si="5"/>
        <v>3009</v>
      </c>
      <c r="V56" s="140">
        <v>7</v>
      </c>
    </row>
    <row r="57" spans="1:22" ht="16.5">
      <c r="A57" s="238">
        <v>8</v>
      </c>
      <c r="B57" s="551" t="s">
        <v>480</v>
      </c>
      <c r="C57" s="552" t="s">
        <v>159</v>
      </c>
      <c r="D57" s="556">
        <v>3</v>
      </c>
      <c r="E57" s="554">
        <v>5717</v>
      </c>
      <c r="F57" s="98">
        <v>5</v>
      </c>
      <c r="G57" s="196">
        <v>1149</v>
      </c>
      <c r="H57" s="97"/>
      <c r="I57" s="197"/>
      <c r="J57" s="98"/>
      <c r="K57" s="196"/>
      <c r="L57" s="97"/>
      <c r="M57" s="197"/>
      <c r="N57" s="98"/>
      <c r="O57" s="196"/>
      <c r="P57" s="97"/>
      <c r="Q57" s="197"/>
      <c r="R57" s="98"/>
      <c r="S57" s="196"/>
      <c r="T57" s="194">
        <f t="shared" si="4"/>
        <v>8</v>
      </c>
      <c r="U57" s="195">
        <f>IF(ISNUMBER(E57)=TRUE,SUM(E57,G57,I57,K57,M57,O57,Q57,S57),"")</f>
        <v>6866</v>
      </c>
      <c r="V57" s="140">
        <v>8</v>
      </c>
    </row>
    <row r="58" spans="1:22" ht="16.5">
      <c r="A58" s="237">
        <v>9</v>
      </c>
      <c r="B58" s="551" t="s">
        <v>483</v>
      </c>
      <c r="C58" s="552" t="s">
        <v>61</v>
      </c>
      <c r="D58" s="556">
        <v>4</v>
      </c>
      <c r="E58" s="554">
        <v>3777</v>
      </c>
      <c r="F58" s="98">
        <v>4</v>
      </c>
      <c r="G58" s="196">
        <v>2008</v>
      </c>
      <c r="H58" s="97"/>
      <c r="I58" s="197"/>
      <c r="J58" s="98"/>
      <c r="K58" s="196"/>
      <c r="L58" s="97"/>
      <c r="M58" s="197"/>
      <c r="N58" s="98"/>
      <c r="O58" s="196"/>
      <c r="P58" s="97"/>
      <c r="Q58" s="197"/>
      <c r="R58" s="98"/>
      <c r="S58" s="196"/>
      <c r="T58" s="194">
        <f t="shared" si="4"/>
        <v>8</v>
      </c>
      <c r="U58" s="195">
        <f>IF(ISNUMBER(E58)=TRUE,SUM(E58,G58,I58,K58,M58,O58,Q58,S58),"")</f>
        <v>5785</v>
      </c>
      <c r="V58" s="140">
        <v>9</v>
      </c>
    </row>
    <row r="59" spans="1:22" ht="16.5">
      <c r="A59" s="238">
        <v>10</v>
      </c>
      <c r="B59" s="551" t="s">
        <v>492</v>
      </c>
      <c r="C59" s="552" t="s">
        <v>59</v>
      </c>
      <c r="D59" s="556">
        <v>7</v>
      </c>
      <c r="E59" s="554">
        <v>1863</v>
      </c>
      <c r="F59" s="98">
        <v>1</v>
      </c>
      <c r="G59" s="196">
        <v>3036</v>
      </c>
      <c r="H59" s="97"/>
      <c r="I59" s="197"/>
      <c r="J59" s="98"/>
      <c r="K59" s="196"/>
      <c r="L59" s="97"/>
      <c r="M59" s="197"/>
      <c r="N59" s="98"/>
      <c r="O59" s="196"/>
      <c r="P59" s="97"/>
      <c r="Q59" s="197"/>
      <c r="R59" s="98"/>
      <c r="S59" s="196"/>
      <c r="T59" s="194">
        <f t="shared" si="4"/>
        <v>8</v>
      </c>
      <c r="U59" s="195">
        <f>IF(ISNUMBER(E59)=TRUE,SUM(E59,G59,I59,K59,M59,O59,Q59,S59),"")</f>
        <v>4899</v>
      </c>
      <c r="V59" s="140">
        <v>10</v>
      </c>
    </row>
    <row r="60" spans="1:22" ht="16.5">
      <c r="A60" s="237">
        <v>11</v>
      </c>
      <c r="B60" s="551" t="s">
        <v>168</v>
      </c>
      <c r="C60" s="552" t="s">
        <v>159</v>
      </c>
      <c r="D60" s="556">
        <v>4</v>
      </c>
      <c r="E60" s="554">
        <v>1139</v>
      </c>
      <c r="F60" s="98">
        <v>4</v>
      </c>
      <c r="G60" s="196">
        <v>1628</v>
      </c>
      <c r="H60" s="97"/>
      <c r="I60" s="197"/>
      <c r="J60" s="98"/>
      <c r="K60" s="196"/>
      <c r="L60" s="97"/>
      <c r="M60" s="197"/>
      <c r="N60" s="98"/>
      <c r="O60" s="196"/>
      <c r="P60" s="97"/>
      <c r="Q60" s="197"/>
      <c r="R60" s="98"/>
      <c r="S60" s="196"/>
      <c r="T60" s="194">
        <f t="shared" si="4"/>
        <v>8</v>
      </c>
      <c r="U60" s="195">
        <f>IF(ISNUMBER(E60)=TRUE,SUM(E60,G60,I60,K60,M60,O60,Q60,S60),"")</f>
        <v>2767</v>
      </c>
      <c r="V60" s="140">
        <v>11</v>
      </c>
    </row>
    <row r="61" spans="1:22" ht="16.5">
      <c r="A61" s="238">
        <v>12</v>
      </c>
      <c r="B61" s="551" t="s">
        <v>493</v>
      </c>
      <c r="C61" s="552" t="s">
        <v>55</v>
      </c>
      <c r="D61" s="556">
        <v>7</v>
      </c>
      <c r="E61" s="554">
        <v>1505</v>
      </c>
      <c r="F61" s="98">
        <v>2</v>
      </c>
      <c r="G61" s="196">
        <v>2296</v>
      </c>
      <c r="H61" s="97"/>
      <c r="I61" s="197"/>
      <c r="J61" s="98"/>
      <c r="K61" s="196"/>
      <c r="L61" s="97"/>
      <c r="M61" s="197"/>
      <c r="N61" s="98"/>
      <c r="O61" s="196"/>
      <c r="P61" s="97"/>
      <c r="Q61" s="197"/>
      <c r="R61" s="98"/>
      <c r="S61" s="196"/>
      <c r="T61" s="194">
        <f t="shared" si="4"/>
        <v>9</v>
      </c>
      <c r="U61" s="195">
        <f t="shared" si="5"/>
        <v>3801</v>
      </c>
      <c r="V61" s="140">
        <v>12</v>
      </c>
    </row>
    <row r="62" spans="1:22" ht="16.5">
      <c r="A62" s="238">
        <v>13</v>
      </c>
      <c r="B62" s="551" t="s">
        <v>481</v>
      </c>
      <c r="C62" s="552" t="s">
        <v>170</v>
      </c>
      <c r="D62" s="556">
        <v>3</v>
      </c>
      <c r="E62" s="554">
        <v>2848</v>
      </c>
      <c r="F62" s="98">
        <v>7</v>
      </c>
      <c r="G62" s="196">
        <v>869</v>
      </c>
      <c r="H62" s="97"/>
      <c r="I62" s="197"/>
      <c r="J62" s="98"/>
      <c r="K62" s="196"/>
      <c r="L62" s="97"/>
      <c r="M62" s="197"/>
      <c r="N62" s="98"/>
      <c r="O62" s="196"/>
      <c r="P62" s="97"/>
      <c r="Q62" s="197"/>
      <c r="R62" s="98"/>
      <c r="S62" s="196"/>
      <c r="T62" s="194">
        <f t="shared" si="4"/>
        <v>10</v>
      </c>
      <c r="U62" s="195">
        <f t="shared" si="5"/>
        <v>3717</v>
      </c>
      <c r="V62" s="140">
        <v>13</v>
      </c>
    </row>
    <row r="63" spans="1:22" ht="16.5">
      <c r="A63" s="237">
        <v>14</v>
      </c>
      <c r="B63" s="551" t="s">
        <v>484</v>
      </c>
      <c r="C63" s="552" t="s">
        <v>159</v>
      </c>
      <c r="D63" s="556">
        <v>4</v>
      </c>
      <c r="E63" s="554">
        <v>2619</v>
      </c>
      <c r="F63" s="98">
        <v>7</v>
      </c>
      <c r="G63" s="196">
        <v>1646</v>
      </c>
      <c r="H63" s="97"/>
      <c r="I63" s="197"/>
      <c r="J63" s="98"/>
      <c r="K63" s="196"/>
      <c r="L63" s="97"/>
      <c r="M63" s="197"/>
      <c r="N63" s="98"/>
      <c r="O63" s="196"/>
      <c r="P63" s="97"/>
      <c r="Q63" s="197"/>
      <c r="R63" s="98"/>
      <c r="S63" s="196"/>
      <c r="T63" s="194">
        <f t="shared" si="4"/>
        <v>11</v>
      </c>
      <c r="U63" s="195">
        <f>IF(ISNUMBER(E63)=TRUE,SUM(E63,G63,I63,K63,M63,O63,Q63,S63),"")</f>
        <v>4265</v>
      </c>
      <c r="V63" s="140">
        <v>14</v>
      </c>
    </row>
    <row r="64" spans="1:22" ht="16.5">
      <c r="A64" s="238">
        <v>15</v>
      </c>
      <c r="B64" s="551" t="s">
        <v>489</v>
      </c>
      <c r="C64" s="552" t="s">
        <v>278</v>
      </c>
      <c r="D64" s="556">
        <v>6</v>
      </c>
      <c r="E64" s="554">
        <v>2080</v>
      </c>
      <c r="F64" s="98">
        <v>5</v>
      </c>
      <c r="G64" s="196">
        <v>1982</v>
      </c>
      <c r="H64" s="97"/>
      <c r="I64" s="197"/>
      <c r="J64" s="98"/>
      <c r="K64" s="196"/>
      <c r="L64" s="97"/>
      <c r="M64" s="197"/>
      <c r="N64" s="98"/>
      <c r="O64" s="196"/>
      <c r="P64" s="97"/>
      <c r="Q64" s="197"/>
      <c r="R64" s="98"/>
      <c r="S64" s="196"/>
      <c r="T64" s="194">
        <f t="shared" si="4"/>
        <v>11</v>
      </c>
      <c r="U64" s="195">
        <f>IF(ISNUMBER(E64)=TRUE,SUM(E64,G64,I64,K64,M64,O64,Q64,S64),"")</f>
        <v>4062</v>
      </c>
      <c r="V64" s="140">
        <v>15</v>
      </c>
    </row>
    <row r="65" spans="1:22" ht="16.5">
      <c r="A65" s="237">
        <v>16</v>
      </c>
      <c r="B65" s="551" t="s">
        <v>487</v>
      </c>
      <c r="C65" s="552" t="s">
        <v>488</v>
      </c>
      <c r="D65" s="556">
        <v>5</v>
      </c>
      <c r="E65" s="554">
        <v>1132</v>
      </c>
      <c r="F65" s="98">
        <v>6</v>
      </c>
      <c r="G65" s="196">
        <v>1020</v>
      </c>
      <c r="H65" s="97"/>
      <c r="I65" s="197"/>
      <c r="J65" s="98"/>
      <c r="K65" s="196"/>
      <c r="L65" s="97"/>
      <c r="M65" s="197"/>
      <c r="N65" s="98"/>
      <c r="O65" s="196"/>
      <c r="P65" s="97"/>
      <c r="Q65" s="197"/>
      <c r="R65" s="98"/>
      <c r="S65" s="196"/>
      <c r="T65" s="194">
        <f t="shared" si="4"/>
        <v>11</v>
      </c>
      <c r="U65" s="195">
        <f>IF(ISNUMBER(E65)=TRUE,SUM(E65,G65,I65,K65,M65,O65,Q65,S65),"")</f>
        <v>2152</v>
      </c>
      <c r="V65" s="140">
        <v>16</v>
      </c>
    </row>
    <row r="66" spans="1:22" ht="16.5">
      <c r="A66" s="238">
        <v>17</v>
      </c>
      <c r="B66" s="551" t="s">
        <v>498</v>
      </c>
      <c r="C66" s="552" t="s">
        <v>499</v>
      </c>
      <c r="D66" s="556">
        <v>9</v>
      </c>
      <c r="E66" s="554">
        <v>1216</v>
      </c>
      <c r="F66" s="98">
        <v>3</v>
      </c>
      <c r="G66" s="196">
        <v>2305</v>
      </c>
      <c r="H66" s="97"/>
      <c r="I66" s="197"/>
      <c r="J66" s="98"/>
      <c r="K66" s="196"/>
      <c r="L66" s="97"/>
      <c r="M66" s="197"/>
      <c r="N66" s="98"/>
      <c r="O66" s="196"/>
      <c r="P66" s="97"/>
      <c r="Q66" s="197"/>
      <c r="R66" s="98"/>
      <c r="S66" s="196"/>
      <c r="T66" s="194">
        <f t="shared" si="4"/>
        <v>12</v>
      </c>
      <c r="U66" s="195">
        <f t="shared" ref="U66" si="6">IF(ISNUMBER(E66)=TRUE,SUM(E66,G66,I66,K66,M66,O66,Q66,S66),"")</f>
        <v>3521</v>
      </c>
      <c r="V66" s="140">
        <v>17</v>
      </c>
    </row>
    <row r="67" spans="1:22" ht="16.5">
      <c r="A67" s="238">
        <v>18</v>
      </c>
      <c r="B67" s="551" t="s">
        <v>506</v>
      </c>
      <c r="C67" s="552" t="s">
        <v>63</v>
      </c>
      <c r="D67" s="556">
        <v>11</v>
      </c>
      <c r="E67" s="554">
        <v>150</v>
      </c>
      <c r="F67" s="98">
        <v>2</v>
      </c>
      <c r="G67" s="196">
        <v>2321</v>
      </c>
      <c r="H67" s="97"/>
      <c r="I67" s="197"/>
      <c r="J67" s="98"/>
      <c r="K67" s="196"/>
      <c r="L67" s="97"/>
      <c r="M67" s="197"/>
      <c r="N67" s="98"/>
      <c r="O67" s="196"/>
      <c r="P67" s="97"/>
      <c r="Q67" s="197"/>
      <c r="R67" s="98"/>
      <c r="S67" s="196"/>
      <c r="T67" s="194">
        <f t="shared" si="4"/>
        <v>13</v>
      </c>
      <c r="U67" s="195">
        <f t="shared" ref="U67:U72" si="7">IF(ISNUMBER(E67)=TRUE,SUM(E67,G67,I67,K67,M67,O67,Q67,S67),"")</f>
        <v>2471</v>
      </c>
      <c r="V67" s="140">
        <v>18</v>
      </c>
    </row>
    <row r="68" spans="1:22" ht="16.5">
      <c r="A68" s="237">
        <v>19</v>
      </c>
      <c r="B68" s="551" t="s">
        <v>491</v>
      </c>
      <c r="C68" s="552" t="s">
        <v>62</v>
      </c>
      <c r="D68" s="556">
        <v>6</v>
      </c>
      <c r="E68" s="554">
        <v>1047</v>
      </c>
      <c r="F68" s="98">
        <v>7</v>
      </c>
      <c r="G68" s="196">
        <v>861</v>
      </c>
      <c r="H68" s="97"/>
      <c r="I68" s="197"/>
      <c r="J68" s="98"/>
      <c r="K68" s="196"/>
      <c r="L68" s="97"/>
      <c r="M68" s="197"/>
      <c r="N68" s="98"/>
      <c r="O68" s="196"/>
      <c r="P68" s="97"/>
      <c r="Q68" s="197"/>
      <c r="R68" s="98"/>
      <c r="S68" s="196"/>
      <c r="T68" s="194">
        <f t="shared" si="4"/>
        <v>13</v>
      </c>
      <c r="U68" s="195">
        <f t="shared" si="7"/>
        <v>1908</v>
      </c>
      <c r="V68" s="140">
        <v>19</v>
      </c>
    </row>
    <row r="69" spans="1:22" ht="16.5">
      <c r="A69" s="238">
        <v>20</v>
      </c>
      <c r="B69" s="551" t="s">
        <v>490</v>
      </c>
      <c r="C69" s="552" t="s">
        <v>94</v>
      </c>
      <c r="D69" s="556">
        <v>6</v>
      </c>
      <c r="E69" s="554">
        <v>1698</v>
      </c>
      <c r="F69" s="98">
        <v>8</v>
      </c>
      <c r="G69" s="196">
        <v>1519</v>
      </c>
      <c r="H69" s="97"/>
      <c r="I69" s="197"/>
      <c r="J69" s="98"/>
      <c r="K69" s="196"/>
      <c r="L69" s="97"/>
      <c r="M69" s="197"/>
      <c r="N69" s="98"/>
      <c r="O69" s="196"/>
      <c r="P69" s="97"/>
      <c r="Q69" s="197"/>
      <c r="R69" s="98"/>
      <c r="S69" s="196"/>
      <c r="T69" s="194">
        <f t="shared" si="4"/>
        <v>14</v>
      </c>
      <c r="U69" s="195">
        <f t="shared" si="7"/>
        <v>3217</v>
      </c>
      <c r="V69" s="140">
        <v>20</v>
      </c>
    </row>
    <row r="70" spans="1:22" ht="16.5">
      <c r="A70" s="237">
        <v>21</v>
      </c>
      <c r="B70" s="551" t="s">
        <v>485</v>
      </c>
      <c r="C70" s="552" t="s">
        <v>159</v>
      </c>
      <c r="D70" s="556">
        <v>5</v>
      </c>
      <c r="E70" s="554">
        <v>2896</v>
      </c>
      <c r="F70" s="98">
        <v>9</v>
      </c>
      <c r="G70" s="196">
        <v>0</v>
      </c>
      <c r="H70" s="97"/>
      <c r="I70" s="197"/>
      <c r="J70" s="98"/>
      <c r="K70" s="196"/>
      <c r="L70" s="97"/>
      <c r="M70" s="197"/>
      <c r="N70" s="98"/>
      <c r="O70" s="196"/>
      <c r="P70" s="97"/>
      <c r="Q70" s="197"/>
      <c r="R70" s="98"/>
      <c r="S70" s="196"/>
      <c r="T70" s="194">
        <f t="shared" si="4"/>
        <v>14</v>
      </c>
      <c r="U70" s="195">
        <f t="shared" si="7"/>
        <v>2896</v>
      </c>
      <c r="V70" s="140">
        <v>21</v>
      </c>
    </row>
    <row r="71" spans="1:22" ht="16.5">
      <c r="A71" s="238">
        <v>22</v>
      </c>
      <c r="B71" s="551" t="s">
        <v>486</v>
      </c>
      <c r="C71" s="552" t="s">
        <v>159</v>
      </c>
      <c r="D71" s="556">
        <v>5</v>
      </c>
      <c r="E71" s="554">
        <v>1750</v>
      </c>
      <c r="F71" s="98">
        <v>9</v>
      </c>
      <c r="G71" s="196">
        <v>0</v>
      </c>
      <c r="H71" s="97"/>
      <c r="I71" s="197"/>
      <c r="J71" s="98"/>
      <c r="K71" s="196"/>
      <c r="L71" s="97"/>
      <c r="M71" s="197"/>
      <c r="N71" s="98"/>
      <c r="O71" s="196"/>
      <c r="P71" s="97"/>
      <c r="Q71" s="197"/>
      <c r="R71" s="98"/>
      <c r="S71" s="196"/>
      <c r="T71" s="194">
        <f t="shared" si="4"/>
        <v>14</v>
      </c>
      <c r="U71" s="195">
        <f t="shared" si="7"/>
        <v>1750</v>
      </c>
      <c r="V71" s="140">
        <v>22</v>
      </c>
    </row>
    <row r="72" spans="1:22" ht="16.5">
      <c r="A72" s="238">
        <v>23</v>
      </c>
      <c r="B72" s="551" t="s">
        <v>497</v>
      </c>
      <c r="C72" s="552" t="s">
        <v>55</v>
      </c>
      <c r="D72" s="556">
        <v>8</v>
      </c>
      <c r="E72" s="554">
        <v>31</v>
      </c>
      <c r="F72" s="98">
        <v>6</v>
      </c>
      <c r="G72" s="196">
        <v>1530</v>
      </c>
      <c r="H72" s="97"/>
      <c r="I72" s="197"/>
      <c r="J72" s="98"/>
      <c r="K72" s="196"/>
      <c r="L72" s="97"/>
      <c r="M72" s="197"/>
      <c r="N72" s="98"/>
      <c r="O72" s="196"/>
      <c r="P72" s="97"/>
      <c r="Q72" s="197"/>
      <c r="R72" s="98"/>
      <c r="S72" s="196"/>
      <c r="T72" s="194">
        <f t="shared" si="4"/>
        <v>14</v>
      </c>
      <c r="U72" s="195">
        <f t="shared" si="7"/>
        <v>1561</v>
      </c>
      <c r="V72" s="140">
        <v>23</v>
      </c>
    </row>
    <row r="73" spans="1:22" ht="16.5">
      <c r="A73" s="237">
        <v>24</v>
      </c>
      <c r="B73" s="551" t="s">
        <v>154</v>
      </c>
      <c r="C73" s="552" t="s">
        <v>155</v>
      </c>
      <c r="D73" s="556">
        <v>9.5</v>
      </c>
      <c r="E73" s="554">
        <v>0</v>
      </c>
      <c r="F73" s="98">
        <v>6</v>
      </c>
      <c r="G73" s="196">
        <v>1979</v>
      </c>
      <c r="H73" s="97"/>
      <c r="I73" s="197"/>
      <c r="J73" s="98"/>
      <c r="K73" s="196"/>
      <c r="L73" s="97"/>
      <c r="M73" s="197"/>
      <c r="N73" s="98"/>
      <c r="O73" s="196"/>
      <c r="P73" s="97"/>
      <c r="Q73" s="197"/>
      <c r="R73" s="98"/>
      <c r="S73" s="196"/>
      <c r="T73" s="194">
        <f t="shared" si="4"/>
        <v>15.5</v>
      </c>
      <c r="U73" s="195">
        <f t="shared" si="5"/>
        <v>1979</v>
      </c>
      <c r="V73" s="140">
        <v>24</v>
      </c>
    </row>
    <row r="74" spans="1:22" ht="16.5">
      <c r="A74" s="238">
        <v>25</v>
      </c>
      <c r="B74" s="551" t="s">
        <v>494</v>
      </c>
      <c r="C74" s="552" t="s">
        <v>63</v>
      </c>
      <c r="D74" s="556">
        <v>7</v>
      </c>
      <c r="E74" s="554">
        <v>909</v>
      </c>
      <c r="F74" s="98">
        <v>9</v>
      </c>
      <c r="G74" s="196">
        <v>0</v>
      </c>
      <c r="H74" s="97"/>
      <c r="I74" s="197"/>
      <c r="J74" s="98"/>
      <c r="K74" s="196"/>
      <c r="L74" s="97"/>
      <c r="M74" s="197"/>
      <c r="N74" s="98"/>
      <c r="O74" s="196"/>
      <c r="P74" s="97"/>
      <c r="Q74" s="197"/>
      <c r="R74" s="98"/>
      <c r="S74" s="196"/>
      <c r="T74" s="194">
        <f t="shared" si="4"/>
        <v>16</v>
      </c>
      <c r="U74" s="195">
        <f t="shared" si="5"/>
        <v>909</v>
      </c>
      <c r="V74" s="140">
        <v>25</v>
      </c>
    </row>
    <row r="75" spans="1:22" ht="16.5">
      <c r="A75" s="237">
        <v>26</v>
      </c>
      <c r="B75" s="551" t="s">
        <v>495</v>
      </c>
      <c r="C75" s="552" t="s">
        <v>53</v>
      </c>
      <c r="D75" s="556">
        <v>8</v>
      </c>
      <c r="E75" s="554">
        <v>1623</v>
      </c>
      <c r="F75" s="98">
        <v>9</v>
      </c>
      <c r="G75" s="196">
        <v>0</v>
      </c>
      <c r="H75" s="97"/>
      <c r="I75" s="197"/>
      <c r="J75" s="98"/>
      <c r="K75" s="196"/>
      <c r="L75" s="97"/>
      <c r="M75" s="197"/>
      <c r="N75" s="98"/>
      <c r="O75" s="196"/>
      <c r="P75" s="97"/>
      <c r="Q75" s="197"/>
      <c r="R75" s="98"/>
      <c r="S75" s="196"/>
      <c r="T75" s="194">
        <f t="shared" si="4"/>
        <v>17</v>
      </c>
      <c r="U75" s="195">
        <f t="shared" si="5"/>
        <v>1623</v>
      </c>
      <c r="V75" s="140">
        <v>26</v>
      </c>
    </row>
    <row r="76" spans="1:22" ht="16.5">
      <c r="A76" s="238">
        <v>27</v>
      </c>
      <c r="B76" s="551" t="s">
        <v>496</v>
      </c>
      <c r="C76" s="552" t="s">
        <v>61</v>
      </c>
      <c r="D76" s="556">
        <v>8</v>
      </c>
      <c r="E76" s="554">
        <v>1089</v>
      </c>
      <c r="F76" s="98">
        <v>9</v>
      </c>
      <c r="G76" s="196">
        <v>0</v>
      </c>
      <c r="H76" s="97"/>
      <c r="I76" s="197"/>
      <c r="J76" s="98"/>
      <c r="K76" s="196"/>
      <c r="L76" s="97"/>
      <c r="M76" s="197"/>
      <c r="N76" s="98"/>
      <c r="O76" s="196"/>
      <c r="P76" s="97"/>
      <c r="Q76" s="197"/>
      <c r="R76" s="98"/>
      <c r="S76" s="196"/>
      <c r="T76" s="194">
        <f t="shared" si="4"/>
        <v>17</v>
      </c>
      <c r="U76" s="195">
        <f t="shared" si="5"/>
        <v>1089</v>
      </c>
      <c r="V76" s="140">
        <v>27</v>
      </c>
    </row>
    <row r="77" spans="1:22" ht="16.5">
      <c r="A77" s="238">
        <v>28</v>
      </c>
      <c r="B77" s="551" t="s">
        <v>500</v>
      </c>
      <c r="C77" s="552" t="s">
        <v>501</v>
      </c>
      <c r="D77" s="556">
        <v>9</v>
      </c>
      <c r="E77" s="554">
        <v>818</v>
      </c>
      <c r="F77" s="98">
        <v>9</v>
      </c>
      <c r="G77" s="196">
        <v>0</v>
      </c>
      <c r="H77" s="97"/>
      <c r="I77" s="197"/>
      <c r="J77" s="98"/>
      <c r="K77" s="196"/>
      <c r="L77" s="97"/>
      <c r="M77" s="197"/>
      <c r="N77" s="98"/>
      <c r="O77" s="196"/>
      <c r="P77" s="97"/>
      <c r="Q77" s="197"/>
      <c r="R77" s="98"/>
      <c r="S77" s="196"/>
      <c r="T77" s="194">
        <f t="shared" si="4"/>
        <v>18</v>
      </c>
      <c r="U77" s="195">
        <f t="shared" si="5"/>
        <v>818</v>
      </c>
      <c r="V77" s="140">
        <v>28</v>
      </c>
    </row>
    <row r="78" spans="1:22" ht="16.5">
      <c r="A78" s="237">
        <v>29</v>
      </c>
      <c r="B78" s="551" t="s">
        <v>502</v>
      </c>
      <c r="C78" s="552" t="s">
        <v>158</v>
      </c>
      <c r="D78" s="556">
        <v>9.5</v>
      </c>
      <c r="E78" s="554">
        <v>0</v>
      </c>
      <c r="F78" s="98">
        <v>9</v>
      </c>
      <c r="G78" s="196">
        <v>0</v>
      </c>
      <c r="H78" s="97"/>
      <c r="I78" s="197"/>
      <c r="J78" s="98"/>
      <c r="K78" s="196"/>
      <c r="L78" s="97"/>
      <c r="M78" s="197"/>
      <c r="N78" s="98"/>
      <c r="O78" s="196"/>
      <c r="P78" s="97"/>
      <c r="Q78" s="197"/>
      <c r="R78" s="98"/>
      <c r="S78" s="196"/>
      <c r="T78" s="194">
        <f t="shared" si="4"/>
        <v>18.5</v>
      </c>
      <c r="U78" s="195">
        <f t="shared" si="5"/>
        <v>0</v>
      </c>
      <c r="V78" s="140">
        <v>29</v>
      </c>
    </row>
    <row r="79" spans="1:22" ht="16.5">
      <c r="A79" s="238">
        <v>30</v>
      </c>
      <c r="B79" s="551" t="s">
        <v>503</v>
      </c>
      <c r="C79" s="552" t="s">
        <v>159</v>
      </c>
      <c r="D79" s="556">
        <v>10</v>
      </c>
      <c r="E79" s="554">
        <v>540</v>
      </c>
      <c r="F79" s="98">
        <v>9</v>
      </c>
      <c r="G79" s="196">
        <v>0</v>
      </c>
      <c r="H79" s="97"/>
      <c r="I79" s="197"/>
      <c r="J79" s="98"/>
      <c r="K79" s="196"/>
      <c r="L79" s="97"/>
      <c r="M79" s="197"/>
      <c r="N79" s="98"/>
      <c r="O79" s="196"/>
      <c r="P79" s="97"/>
      <c r="Q79" s="197"/>
      <c r="R79" s="98"/>
      <c r="S79" s="196"/>
      <c r="T79" s="194">
        <f t="shared" si="4"/>
        <v>19</v>
      </c>
      <c r="U79" s="195">
        <f t="shared" si="5"/>
        <v>540</v>
      </c>
      <c r="V79" s="140">
        <v>30</v>
      </c>
    </row>
    <row r="80" spans="1:22" ht="16.5">
      <c r="A80" s="237">
        <v>31</v>
      </c>
      <c r="B80" s="551" t="s">
        <v>504</v>
      </c>
      <c r="C80" s="552" t="s">
        <v>505</v>
      </c>
      <c r="D80" s="556">
        <v>10</v>
      </c>
      <c r="E80" s="554">
        <v>166</v>
      </c>
      <c r="F80" s="98">
        <v>9</v>
      </c>
      <c r="G80" s="196">
        <v>0</v>
      </c>
      <c r="H80" s="97"/>
      <c r="I80" s="197"/>
      <c r="J80" s="98"/>
      <c r="K80" s="196"/>
      <c r="L80" s="97"/>
      <c r="M80" s="197"/>
      <c r="N80" s="98"/>
      <c r="O80" s="196"/>
      <c r="P80" s="97"/>
      <c r="Q80" s="197"/>
      <c r="R80" s="98"/>
      <c r="S80" s="196"/>
      <c r="T80" s="194">
        <f t="shared" si="4"/>
        <v>19</v>
      </c>
      <c r="U80" s="195">
        <f t="shared" si="5"/>
        <v>166</v>
      </c>
      <c r="V80" s="140">
        <v>31</v>
      </c>
    </row>
    <row r="81" spans="1:22" ht="16.5">
      <c r="A81" s="238">
        <v>32</v>
      </c>
      <c r="B81" s="353"/>
      <c r="C81" s="353"/>
      <c r="D81" s="203"/>
      <c r="E81" s="161"/>
      <c r="F81" s="98"/>
      <c r="G81" s="196"/>
      <c r="H81" s="97"/>
      <c r="I81" s="197"/>
      <c r="J81" s="98"/>
      <c r="K81" s="196"/>
      <c r="L81" s="97"/>
      <c r="M81" s="197"/>
      <c r="N81" s="98"/>
      <c r="O81" s="196"/>
      <c r="P81" s="97"/>
      <c r="Q81" s="197"/>
      <c r="R81" s="98"/>
      <c r="S81" s="196"/>
      <c r="T81" s="194" t="str">
        <f t="shared" ref="T81:T89" si="8">IF(ISNUMBER(D81)=TRUE,SUM(D81,F81,H81,J81,L81,N81,P81,R81),"")</f>
        <v/>
      </c>
      <c r="U81" s="195" t="str">
        <f t="shared" si="5"/>
        <v/>
      </c>
      <c r="V81" s="140">
        <v>32</v>
      </c>
    </row>
    <row r="82" spans="1:22" ht="16.5">
      <c r="A82" s="238">
        <v>33</v>
      </c>
      <c r="B82" s="353"/>
      <c r="C82" s="353"/>
      <c r="D82" s="203"/>
      <c r="E82" s="161"/>
      <c r="F82" s="98"/>
      <c r="G82" s="196"/>
      <c r="H82" s="97"/>
      <c r="I82" s="197"/>
      <c r="J82" s="98"/>
      <c r="K82" s="196"/>
      <c r="L82" s="97"/>
      <c r="M82" s="197"/>
      <c r="N82" s="98"/>
      <c r="O82" s="196"/>
      <c r="P82" s="97"/>
      <c r="Q82" s="197"/>
      <c r="R82" s="98"/>
      <c r="S82" s="196"/>
      <c r="T82" s="194" t="str">
        <f t="shared" si="8"/>
        <v/>
      </c>
      <c r="U82" s="195" t="str">
        <f t="shared" si="5"/>
        <v/>
      </c>
      <c r="V82" s="140">
        <v>33</v>
      </c>
    </row>
    <row r="83" spans="1:22" ht="16.5">
      <c r="A83" s="237">
        <v>34</v>
      </c>
      <c r="B83" s="353"/>
      <c r="C83" s="353"/>
      <c r="D83" s="203"/>
      <c r="E83" s="161"/>
      <c r="F83" s="98"/>
      <c r="G83" s="196"/>
      <c r="H83" s="97"/>
      <c r="I83" s="197"/>
      <c r="J83" s="98"/>
      <c r="K83" s="196"/>
      <c r="L83" s="97"/>
      <c r="M83" s="197"/>
      <c r="N83" s="98"/>
      <c r="O83" s="196"/>
      <c r="P83" s="97"/>
      <c r="Q83" s="197"/>
      <c r="R83" s="98"/>
      <c r="S83" s="196"/>
      <c r="T83" s="194" t="str">
        <f t="shared" si="8"/>
        <v/>
      </c>
      <c r="U83" s="195" t="str">
        <f t="shared" si="5"/>
        <v/>
      </c>
      <c r="V83" s="140">
        <v>34</v>
      </c>
    </row>
    <row r="84" spans="1:22" ht="16.5">
      <c r="A84" s="238">
        <v>35</v>
      </c>
      <c r="B84" s="353"/>
      <c r="C84" s="353"/>
      <c r="D84" s="203"/>
      <c r="E84" s="161"/>
      <c r="F84" s="98"/>
      <c r="G84" s="196"/>
      <c r="H84" s="97"/>
      <c r="I84" s="197"/>
      <c r="J84" s="98"/>
      <c r="K84" s="196"/>
      <c r="L84" s="97"/>
      <c r="M84" s="197"/>
      <c r="N84" s="98"/>
      <c r="O84" s="196"/>
      <c r="P84" s="97"/>
      <c r="Q84" s="197"/>
      <c r="R84" s="98"/>
      <c r="S84" s="196"/>
      <c r="T84" s="194" t="str">
        <f t="shared" si="8"/>
        <v/>
      </c>
      <c r="U84" s="195" t="str">
        <f t="shared" si="5"/>
        <v/>
      </c>
      <c r="V84" s="140">
        <v>35</v>
      </c>
    </row>
    <row r="85" spans="1:22" ht="16.5">
      <c r="A85" s="237">
        <v>36</v>
      </c>
      <c r="B85" s="353"/>
      <c r="C85" s="353"/>
      <c r="D85" s="203"/>
      <c r="E85" s="161"/>
      <c r="F85" s="98"/>
      <c r="G85" s="196"/>
      <c r="H85" s="97"/>
      <c r="I85" s="197"/>
      <c r="J85" s="98"/>
      <c r="K85" s="196"/>
      <c r="L85" s="97"/>
      <c r="M85" s="197"/>
      <c r="N85" s="98"/>
      <c r="O85" s="196"/>
      <c r="P85" s="97"/>
      <c r="Q85" s="197"/>
      <c r="R85" s="98"/>
      <c r="S85" s="196"/>
      <c r="T85" s="194" t="str">
        <f t="shared" si="8"/>
        <v/>
      </c>
      <c r="U85" s="195" t="str">
        <f t="shared" si="5"/>
        <v/>
      </c>
      <c r="V85" s="140">
        <v>36</v>
      </c>
    </row>
    <row r="86" spans="1:22" ht="16.5">
      <c r="A86" s="238">
        <v>37</v>
      </c>
      <c r="B86" s="353"/>
      <c r="C86" s="353"/>
      <c r="D86" s="203"/>
      <c r="E86" s="161"/>
      <c r="F86" s="98"/>
      <c r="G86" s="196"/>
      <c r="H86" s="97"/>
      <c r="I86" s="197"/>
      <c r="J86" s="98"/>
      <c r="K86" s="196"/>
      <c r="L86" s="97"/>
      <c r="M86" s="197"/>
      <c r="N86" s="98"/>
      <c r="O86" s="196"/>
      <c r="P86" s="97"/>
      <c r="Q86" s="197"/>
      <c r="R86" s="98"/>
      <c r="S86" s="196"/>
      <c r="T86" s="194" t="str">
        <f t="shared" si="8"/>
        <v/>
      </c>
      <c r="U86" s="195" t="str">
        <f t="shared" si="5"/>
        <v/>
      </c>
      <c r="V86" s="140">
        <v>37</v>
      </c>
    </row>
    <row r="87" spans="1:22" ht="16.5">
      <c r="A87" s="238">
        <v>38</v>
      </c>
      <c r="B87" s="353"/>
      <c r="C87" s="353"/>
      <c r="D87" s="203"/>
      <c r="E87" s="161"/>
      <c r="F87" s="98"/>
      <c r="G87" s="196"/>
      <c r="H87" s="97"/>
      <c r="I87" s="197"/>
      <c r="J87" s="98"/>
      <c r="K87" s="196"/>
      <c r="L87" s="97"/>
      <c r="M87" s="197"/>
      <c r="N87" s="98"/>
      <c r="O87" s="196"/>
      <c r="P87" s="97"/>
      <c r="Q87" s="197"/>
      <c r="R87" s="98"/>
      <c r="S87" s="196"/>
      <c r="T87" s="194" t="str">
        <f t="shared" si="8"/>
        <v/>
      </c>
      <c r="U87" s="195" t="str">
        <f t="shared" si="5"/>
        <v/>
      </c>
      <c r="V87" s="140">
        <v>38</v>
      </c>
    </row>
    <row r="88" spans="1:22" ht="16.5">
      <c r="A88" s="237">
        <v>39</v>
      </c>
      <c r="B88" s="353"/>
      <c r="C88" s="353"/>
      <c r="D88" s="203"/>
      <c r="E88" s="161"/>
      <c r="F88" s="98"/>
      <c r="G88" s="196"/>
      <c r="H88" s="97"/>
      <c r="I88" s="197"/>
      <c r="J88" s="98"/>
      <c r="K88" s="196"/>
      <c r="L88" s="97"/>
      <c r="M88" s="197"/>
      <c r="N88" s="98"/>
      <c r="O88" s="196"/>
      <c r="P88" s="97"/>
      <c r="Q88" s="197"/>
      <c r="R88" s="98"/>
      <c r="S88" s="196"/>
      <c r="T88" s="194" t="str">
        <f t="shared" si="8"/>
        <v/>
      </c>
      <c r="U88" s="195" t="str">
        <f t="shared" ref="T88:U91" si="9">IF(ISNUMBER(E88)=TRUE,SUM(E88,G88,I88,K88,M88,O88,Q88,S88),"")</f>
        <v/>
      </c>
      <c r="V88" s="140">
        <v>39</v>
      </c>
    </row>
    <row r="89" spans="1:22" ht="16.5">
      <c r="A89" s="238">
        <v>40</v>
      </c>
      <c r="B89" s="353"/>
      <c r="C89" s="353"/>
      <c r="D89" s="203"/>
      <c r="E89" s="161"/>
      <c r="F89" s="98"/>
      <c r="G89" s="196"/>
      <c r="H89" s="97"/>
      <c r="I89" s="197"/>
      <c r="J89" s="98"/>
      <c r="K89" s="196"/>
      <c r="L89" s="97"/>
      <c r="M89" s="197"/>
      <c r="N89" s="98"/>
      <c r="O89" s="196"/>
      <c r="P89" s="97"/>
      <c r="Q89" s="197"/>
      <c r="R89" s="98"/>
      <c r="S89" s="196"/>
      <c r="T89" s="194" t="str">
        <f t="shared" si="8"/>
        <v/>
      </c>
      <c r="U89" s="247" t="str">
        <f t="shared" si="9"/>
        <v/>
      </c>
      <c r="V89" s="140">
        <v>40</v>
      </c>
    </row>
    <row r="90" spans="1:22" ht="16.5">
      <c r="A90" s="200">
        <v>41</v>
      </c>
      <c r="B90" s="246"/>
      <c r="C90" s="132"/>
      <c r="D90" s="203"/>
      <c r="E90" s="161"/>
      <c r="F90" s="95"/>
      <c r="G90" s="193"/>
      <c r="H90" s="94"/>
      <c r="I90" s="191"/>
      <c r="J90" s="95"/>
      <c r="K90" s="193"/>
      <c r="L90" s="94"/>
      <c r="M90" s="191"/>
      <c r="N90" s="95"/>
      <c r="O90" s="193"/>
      <c r="P90" s="94"/>
      <c r="Q90" s="191"/>
      <c r="R90" s="95"/>
      <c r="S90" s="193"/>
      <c r="T90" s="194" t="str">
        <f t="shared" si="9"/>
        <v/>
      </c>
      <c r="U90" s="195" t="str">
        <f t="shared" si="9"/>
        <v/>
      </c>
      <c r="V90" s="140">
        <v>41</v>
      </c>
    </row>
    <row r="91" spans="1:22" ht="16.5">
      <c r="A91" s="201"/>
      <c r="B91" s="202"/>
      <c r="C91" s="129"/>
      <c r="D91" s="203"/>
      <c r="E91" s="161"/>
      <c r="F91" s="98"/>
      <c r="G91" s="196"/>
      <c r="H91" s="97"/>
      <c r="I91" s="197"/>
      <c r="J91" s="98"/>
      <c r="K91" s="196"/>
      <c r="L91" s="97"/>
      <c r="M91" s="197"/>
      <c r="N91" s="98"/>
      <c r="O91" s="196"/>
      <c r="P91" s="97"/>
      <c r="Q91" s="197"/>
      <c r="R91" s="98"/>
      <c r="S91" s="196"/>
      <c r="T91" s="194" t="str">
        <f t="shared" si="9"/>
        <v/>
      </c>
      <c r="U91" s="195" t="str">
        <f t="shared" si="9"/>
        <v/>
      </c>
      <c r="V91" s="140"/>
    </row>
    <row r="92" spans="1:22">
      <c r="A92" s="165"/>
      <c r="B92" s="208"/>
      <c r="C92" s="209"/>
      <c r="D92" s="210"/>
      <c r="E92" s="209"/>
      <c r="F92" s="166"/>
      <c r="G92" s="19"/>
      <c r="H92" s="204"/>
      <c r="I92" s="205"/>
      <c r="J92" s="19"/>
      <c r="K92" s="19"/>
      <c r="L92" s="19"/>
    </row>
    <row r="93" spans="1:22">
      <c r="A93" s="165"/>
      <c r="B93" s="208"/>
      <c r="C93" s="209"/>
      <c r="D93" s="210"/>
      <c r="E93" s="209"/>
      <c r="F93" s="166"/>
      <c r="G93" s="19"/>
      <c r="H93" s="204"/>
      <c r="I93" s="205"/>
      <c r="J93" s="19"/>
      <c r="K93" s="19"/>
      <c r="L93" s="19"/>
    </row>
    <row r="94" spans="1:22">
      <c r="A94" s="165"/>
      <c r="B94" s="208"/>
      <c r="C94" s="209"/>
      <c r="D94" s="210"/>
      <c r="E94" s="209"/>
      <c r="F94" s="166"/>
      <c r="G94" s="19"/>
      <c r="H94" s="204"/>
      <c r="I94" s="205"/>
      <c r="J94" s="19"/>
      <c r="K94" s="19"/>
      <c r="L94" s="19"/>
    </row>
    <row r="95" spans="1:22">
      <c r="A95" s="165"/>
      <c r="B95" s="208"/>
      <c r="C95" s="209"/>
      <c r="D95" s="210"/>
      <c r="E95" s="209"/>
      <c r="F95" s="166"/>
      <c r="G95" s="19"/>
      <c r="H95" s="204"/>
      <c r="I95" s="205"/>
      <c r="J95" s="19"/>
      <c r="K95" s="19"/>
      <c r="L95" s="19"/>
    </row>
    <row r="96" spans="1:22">
      <c r="A96" s="206"/>
      <c r="B96" s="207"/>
      <c r="C96" s="99"/>
      <c r="D96" s="210"/>
      <c r="E96" s="204"/>
      <c r="F96" s="205"/>
      <c r="G96" s="19"/>
      <c r="H96" s="204"/>
      <c r="I96" s="205"/>
      <c r="J96" s="19"/>
      <c r="K96" s="19"/>
      <c r="L96" s="19"/>
    </row>
    <row r="97" spans="1:12">
      <c r="A97" s="206"/>
      <c r="B97" s="207"/>
      <c r="C97" s="99"/>
      <c r="D97" s="210"/>
      <c r="E97" s="204"/>
      <c r="F97" s="205"/>
      <c r="G97" s="19"/>
      <c r="H97" s="204"/>
      <c r="I97" s="205"/>
      <c r="J97" s="19"/>
      <c r="K97" s="19"/>
      <c r="L97" s="19"/>
    </row>
    <row r="98" spans="1:12">
      <c r="A98" s="206"/>
      <c r="B98" s="207"/>
      <c r="C98" s="99"/>
      <c r="D98" s="210"/>
      <c r="E98" s="204"/>
      <c r="F98" s="205"/>
      <c r="G98" s="19"/>
      <c r="H98" s="204"/>
      <c r="I98" s="205"/>
      <c r="J98" s="19"/>
      <c r="K98" s="19"/>
      <c r="L98" s="19"/>
    </row>
    <row r="99" spans="1:12">
      <c r="A99" s="206"/>
      <c r="B99" s="207"/>
      <c r="C99" s="99"/>
      <c r="D99" s="210"/>
      <c r="E99" s="204"/>
      <c r="F99" s="205"/>
      <c r="G99" s="19"/>
      <c r="H99" s="204"/>
      <c r="I99" s="205"/>
      <c r="J99" s="19"/>
      <c r="K99" s="19"/>
      <c r="L99" s="19"/>
    </row>
    <row r="100" spans="1:12">
      <c r="A100" s="206"/>
      <c r="B100" s="207"/>
      <c r="C100" s="99"/>
      <c r="D100" s="210"/>
      <c r="E100" s="204"/>
      <c r="F100" s="205"/>
      <c r="G100" s="19"/>
      <c r="H100" s="204"/>
      <c r="I100" s="205"/>
      <c r="J100" s="19"/>
      <c r="K100" s="19"/>
      <c r="L100" s="19"/>
    </row>
    <row r="101" spans="1:12">
      <c r="A101" s="206"/>
      <c r="B101" s="207"/>
      <c r="C101" s="99"/>
      <c r="D101" s="210"/>
      <c r="E101" s="204"/>
      <c r="F101" s="205"/>
      <c r="G101" s="19"/>
      <c r="H101" s="204"/>
      <c r="I101" s="205"/>
      <c r="J101" s="19"/>
      <c r="K101" s="19"/>
      <c r="L101" s="19"/>
    </row>
    <row r="102" spans="1:1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1:1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</row>
    <row r="104" spans="1:1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1:1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1:1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</row>
    <row r="107" spans="1:1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1:1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1:1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1:1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</row>
    <row r="111" spans="1:1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</row>
    <row r="112" spans="1:1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</row>
  </sheetData>
  <sortState ref="B69:U72">
    <sortCondition descending="1" ref="U69"/>
  </sortState>
  <mergeCells count="62">
    <mergeCell ref="T45:V46"/>
    <mergeCell ref="D46:E46"/>
    <mergeCell ref="F46:G46"/>
    <mergeCell ref="H46:I46"/>
    <mergeCell ref="J46:K46"/>
    <mergeCell ref="L46:M46"/>
    <mergeCell ref="N46:O46"/>
    <mergeCell ref="P46:Q46"/>
    <mergeCell ref="H45:I45"/>
    <mergeCell ref="J45:K45"/>
    <mergeCell ref="L45:M45"/>
    <mergeCell ref="R46:S46"/>
    <mergeCell ref="P45:Q45"/>
    <mergeCell ref="R45:S45"/>
    <mergeCell ref="N45:O45"/>
    <mergeCell ref="A45:A47"/>
    <mergeCell ref="B45:B47"/>
    <mergeCell ref="C45:C47"/>
    <mergeCell ref="D45:E45"/>
    <mergeCell ref="F45:G45"/>
    <mergeCell ref="H26:I26"/>
    <mergeCell ref="D27:E27"/>
    <mergeCell ref="F27:G27"/>
    <mergeCell ref="H27:I27"/>
    <mergeCell ref="R27:S27"/>
    <mergeCell ref="A26:A28"/>
    <mergeCell ref="B26:B28"/>
    <mergeCell ref="C26:C28"/>
    <mergeCell ref="D26:E26"/>
    <mergeCell ref="F26:G26"/>
    <mergeCell ref="T26:V27"/>
    <mergeCell ref="J27:K27"/>
    <mergeCell ref="L27:M27"/>
    <mergeCell ref="N27:O27"/>
    <mergeCell ref="P27:Q27"/>
    <mergeCell ref="R26:S26"/>
    <mergeCell ref="J26:K26"/>
    <mergeCell ref="L26:M26"/>
    <mergeCell ref="N26:O26"/>
    <mergeCell ref="P26:Q26"/>
    <mergeCell ref="T5:V6"/>
    <mergeCell ref="D6:E6"/>
    <mergeCell ref="F6:G6"/>
    <mergeCell ref="H6:I6"/>
    <mergeCell ref="J6:K6"/>
    <mergeCell ref="R5:S5"/>
    <mergeCell ref="D5:E5"/>
    <mergeCell ref="L6:M6"/>
    <mergeCell ref="N6:O6"/>
    <mergeCell ref="P6:Q6"/>
    <mergeCell ref="R6:S6"/>
    <mergeCell ref="F5:G5"/>
    <mergeCell ref="H5:I5"/>
    <mergeCell ref="J5:K5"/>
    <mergeCell ref="L5:M5"/>
    <mergeCell ref="N5:O5"/>
    <mergeCell ref="P5:Q5"/>
    <mergeCell ref="B1:C1"/>
    <mergeCell ref="B2:C2"/>
    <mergeCell ref="A5:A7"/>
    <mergeCell ref="B5:B7"/>
    <mergeCell ref="C5:C7"/>
  </mergeCells>
  <dataValidations count="3">
    <dataValidation type="custom" allowBlank="1" showInputMessage="1" showErrorMessage="1" errorTitle="Stani!" error="Polje sa formulom i nije dopušteno ništa mjenjati!" promptTitle="POZOR!" prompt="Polje sa formulom, ne upisuj ništa!" sqref="T31:T39 T50:T91 T10:T20">
      <formula1>IF(ISNUMBER(D10)=TRUE,SUM(D10,F10,H10,J10,L10,N10,P10,R10),"")</formula1>
    </dataValidation>
    <dataValidation type="textLength" errorStyle="warning" allowBlank="1" showInputMessage="1" showErrorMessage="1" errorTitle="PAZI !" error="Provjeri što unosiš, ODUSTANI !" sqref="C31:C35 B32:B35 C78 C51 C57:C58 C64:C66 C73 C60 C69 B11:C18">
      <formula1>3</formula1>
      <formula2>50</formula2>
    </dataValidation>
    <dataValidation allowBlank="1" showInputMessage="1" showErrorMessage="1" promptTitle="SAVJET !" prompt="_x000a_Preporuča se da se prezimena i imena natjecatelja (do 150), kao i naziv ekipe, ne pišu cijela velikim slovima i da se ne koriste navodnici jer se time nepotrebno zauzima mjesto u tabelama.Upišite npr:_x000a_Červeni Dražen  ,  Ilova Garešnica" sqref="B31 B10:C10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1"/>
  <sheetViews>
    <sheetView workbookViewId="0">
      <selection activeCell="B2" sqref="B2"/>
    </sheetView>
  </sheetViews>
  <sheetFormatPr defaultRowHeight="15.75"/>
  <cols>
    <col min="1" max="1" width="4.5" customWidth="1"/>
    <col min="2" max="2" width="19.125" bestFit="1" customWidth="1"/>
    <col min="3" max="3" width="17.375" customWidth="1"/>
    <col min="4" max="4" width="4.125" customWidth="1"/>
    <col min="5" max="5" width="6.875" customWidth="1"/>
    <col min="6" max="6" width="4.125" customWidth="1"/>
    <col min="7" max="7" width="8.125" customWidth="1"/>
    <col min="8" max="8" width="4.125" customWidth="1"/>
    <col min="9" max="9" width="8.125" customWidth="1"/>
    <col min="10" max="10" width="4.125" customWidth="1"/>
    <col min="11" max="11" width="8.125" customWidth="1"/>
    <col min="12" max="12" width="4.125" customWidth="1"/>
    <col min="13" max="13" width="8.125" customWidth="1"/>
    <col min="14" max="14" width="4.125" customWidth="1"/>
    <col min="15" max="15" width="8.125" customWidth="1"/>
    <col min="16" max="16" width="4.125" customWidth="1"/>
    <col min="17" max="17" width="8.125" customWidth="1"/>
    <col min="18" max="18" width="4.125" customWidth="1"/>
    <col min="19" max="19" width="8.125" customWidth="1"/>
    <col min="20" max="20" width="9.5" customWidth="1"/>
    <col min="21" max="21" width="5.875" customWidth="1"/>
    <col min="22" max="22" width="8.75" customWidth="1"/>
    <col min="23" max="23" width="7.375" customWidth="1"/>
  </cols>
  <sheetData>
    <row r="1" spans="1:23">
      <c r="B1" s="341" t="s">
        <v>463</v>
      </c>
    </row>
    <row r="2" spans="1:23" ht="16.5" thickBot="1"/>
    <row r="3" spans="1:23" ht="18.75" thickTop="1">
      <c r="A3" s="843" t="s">
        <v>78</v>
      </c>
      <c r="B3" s="819" t="s">
        <v>5</v>
      </c>
      <c r="C3" s="821" t="s">
        <v>17</v>
      </c>
      <c r="D3" s="833" t="s">
        <v>64</v>
      </c>
      <c r="E3" s="834"/>
      <c r="F3" s="835" t="s">
        <v>65</v>
      </c>
      <c r="G3" s="836"/>
      <c r="H3" s="833" t="s">
        <v>66</v>
      </c>
      <c r="I3" s="834"/>
      <c r="J3" s="835" t="s">
        <v>67</v>
      </c>
      <c r="K3" s="836"/>
      <c r="L3" s="833" t="s">
        <v>68</v>
      </c>
      <c r="M3" s="834"/>
      <c r="N3" s="835" t="s">
        <v>69</v>
      </c>
      <c r="O3" s="836"/>
      <c r="P3" s="833" t="s">
        <v>70</v>
      </c>
      <c r="Q3" s="834"/>
      <c r="R3" s="835" t="s">
        <v>71</v>
      </c>
      <c r="S3" s="834"/>
      <c r="T3" s="12"/>
      <c r="U3" s="12"/>
      <c r="V3" s="12"/>
      <c r="W3" s="12"/>
    </row>
    <row r="4" spans="1:23" ht="26.25" customHeight="1">
      <c r="A4" s="844"/>
      <c r="B4" s="820"/>
      <c r="C4" s="822"/>
      <c r="D4" s="831" t="s">
        <v>244</v>
      </c>
      <c r="E4" s="832"/>
      <c r="F4" s="831" t="s">
        <v>245</v>
      </c>
      <c r="G4" s="832"/>
      <c r="H4" s="837" t="s">
        <v>247</v>
      </c>
      <c r="I4" s="838"/>
      <c r="J4" s="837" t="s">
        <v>246</v>
      </c>
      <c r="K4" s="838"/>
      <c r="L4" s="837" t="s">
        <v>248</v>
      </c>
      <c r="M4" s="838"/>
      <c r="N4" s="841" t="s">
        <v>249</v>
      </c>
      <c r="O4" s="842"/>
      <c r="P4" s="839"/>
      <c r="Q4" s="838"/>
      <c r="R4" s="839"/>
      <c r="S4" s="840"/>
      <c r="T4" s="344" t="s">
        <v>72</v>
      </c>
      <c r="U4" s="346"/>
      <c r="V4" s="19" t="s">
        <v>0</v>
      </c>
      <c r="W4" s="23"/>
    </row>
    <row r="5" spans="1:23">
      <c r="A5" s="844"/>
      <c r="B5" s="820"/>
      <c r="C5" s="822"/>
      <c r="D5" s="217"/>
      <c r="E5" s="218"/>
      <c r="F5" s="217"/>
      <c r="G5" s="219"/>
      <c r="H5" s="220"/>
      <c r="I5" s="218"/>
      <c r="J5" s="217"/>
      <c r="K5" s="219"/>
      <c r="L5" s="220"/>
      <c r="M5" s="218"/>
      <c r="N5" s="217"/>
      <c r="O5" s="221"/>
      <c r="P5" s="220"/>
      <c r="Q5" s="221"/>
      <c r="R5" s="220"/>
      <c r="S5" s="342"/>
      <c r="T5" s="12"/>
      <c r="U5" s="12"/>
      <c r="V5" s="12"/>
      <c r="W5" s="12"/>
    </row>
    <row r="6" spans="1:23" ht="15.75" customHeight="1">
      <c r="A6" s="141"/>
      <c r="B6" s="136"/>
      <c r="C6" s="137"/>
      <c r="D6" s="224" t="s">
        <v>6</v>
      </c>
      <c r="E6" s="225" t="s">
        <v>73</v>
      </c>
      <c r="F6" s="224" t="s">
        <v>6</v>
      </c>
      <c r="G6" s="226" t="s">
        <v>73</v>
      </c>
      <c r="H6" s="227" t="s">
        <v>6</v>
      </c>
      <c r="I6" s="225" t="s">
        <v>73</v>
      </c>
      <c r="J6" s="224" t="s">
        <v>6</v>
      </c>
      <c r="K6" s="226" t="s">
        <v>73</v>
      </c>
      <c r="L6" s="227" t="s">
        <v>6</v>
      </c>
      <c r="M6" s="225" t="s">
        <v>73</v>
      </c>
      <c r="N6" s="224" t="s">
        <v>6</v>
      </c>
      <c r="O6" s="228" t="s">
        <v>73</v>
      </c>
      <c r="P6" s="227" t="s">
        <v>6</v>
      </c>
      <c r="Q6" s="225" t="s">
        <v>73</v>
      </c>
      <c r="R6" s="224" t="s">
        <v>6</v>
      </c>
      <c r="S6" s="343" t="s">
        <v>73</v>
      </c>
      <c r="T6" s="345">
        <v>0.5</v>
      </c>
      <c r="U6" s="13" t="s">
        <v>6</v>
      </c>
      <c r="V6" s="13" t="s">
        <v>3</v>
      </c>
      <c r="W6" s="13" t="s">
        <v>109</v>
      </c>
    </row>
    <row r="7" spans="1:23" ht="16.5" thickBot="1">
      <c r="A7" s="142"/>
      <c r="B7" s="136"/>
      <c r="C7" s="137"/>
      <c r="D7" s="231"/>
      <c r="E7" s="232"/>
      <c r="F7" s="231"/>
      <c r="G7" s="337"/>
      <c r="H7" s="233"/>
      <c r="I7" s="235"/>
      <c r="J7" s="233"/>
      <c r="K7" s="234"/>
      <c r="L7" s="233"/>
      <c r="M7" s="235"/>
      <c r="N7" s="233"/>
      <c r="O7" s="234"/>
      <c r="P7" s="233"/>
      <c r="Q7" s="235"/>
      <c r="R7" s="233"/>
      <c r="S7" s="235"/>
      <c r="T7" s="12"/>
      <c r="U7" s="12"/>
      <c r="V7" s="12"/>
      <c r="W7" s="12"/>
    </row>
    <row r="8" spans="1:23" ht="20.25" thickTop="1" thickBot="1">
      <c r="A8" s="338"/>
      <c r="B8" s="521" t="s">
        <v>242</v>
      </c>
      <c r="C8" s="296"/>
      <c r="D8" s="524"/>
      <c r="E8" s="525"/>
      <c r="F8" s="354"/>
      <c r="G8" s="332"/>
      <c r="H8" s="94"/>
      <c r="I8" s="333"/>
      <c r="J8" s="95"/>
      <c r="K8" s="334"/>
      <c r="L8" s="94"/>
      <c r="M8" s="333"/>
      <c r="N8" s="95"/>
      <c r="O8" s="334"/>
      <c r="P8" s="94"/>
      <c r="Q8" s="333"/>
      <c r="R8" s="95"/>
      <c r="S8" s="334"/>
      <c r="T8" s="436"/>
      <c r="U8" s="437"/>
      <c r="V8" s="438" t="str">
        <f t="shared" ref="V8:V22" si="0">IF(ISNUMBER(E8)=TRUE,SUM(E8,G8,I8,K8,M8,O8,Q8,S8),"")</f>
        <v/>
      </c>
      <c r="W8" s="140"/>
    </row>
    <row r="9" spans="1:23">
      <c r="A9" s="339">
        <v>1</v>
      </c>
      <c r="B9" s="480" t="s">
        <v>236</v>
      </c>
      <c r="C9" s="483" t="s">
        <v>55</v>
      </c>
      <c r="D9" s="656">
        <v>1</v>
      </c>
      <c r="E9" s="652">
        <v>7299</v>
      </c>
      <c r="F9" s="507">
        <v>6</v>
      </c>
      <c r="G9" s="332">
        <v>1337</v>
      </c>
      <c r="H9" s="657">
        <v>2</v>
      </c>
      <c r="I9" s="144">
        <v>4563</v>
      </c>
      <c r="J9" s="456">
        <v>2</v>
      </c>
      <c r="K9" s="143">
        <v>1628</v>
      </c>
      <c r="L9" s="437">
        <v>2</v>
      </c>
      <c r="M9" s="333">
        <v>4747</v>
      </c>
      <c r="N9" s="658">
        <v>1</v>
      </c>
      <c r="O9" s="760">
        <v>5999</v>
      </c>
      <c r="P9" s="437"/>
      <c r="Q9" s="333"/>
      <c r="R9" s="658"/>
      <c r="S9" s="334"/>
      <c r="T9" s="659">
        <v>3</v>
      </c>
      <c r="U9" s="437">
        <v>11</v>
      </c>
      <c r="V9" s="438">
        <f t="shared" si="0"/>
        <v>25573</v>
      </c>
      <c r="W9" s="653">
        <v>1</v>
      </c>
    </row>
    <row r="10" spans="1:23">
      <c r="A10" s="339">
        <v>2</v>
      </c>
      <c r="B10" s="481" t="s">
        <v>156</v>
      </c>
      <c r="C10" s="448" t="s">
        <v>54</v>
      </c>
      <c r="D10" s="660">
        <v>1</v>
      </c>
      <c r="E10" s="654">
        <v>6357</v>
      </c>
      <c r="F10" s="507">
        <v>1</v>
      </c>
      <c r="G10" s="332">
        <v>2802</v>
      </c>
      <c r="H10" s="657">
        <v>5</v>
      </c>
      <c r="I10" s="144">
        <v>472</v>
      </c>
      <c r="J10" s="456">
        <v>1</v>
      </c>
      <c r="K10" s="143">
        <v>1277</v>
      </c>
      <c r="L10" s="657">
        <v>4</v>
      </c>
      <c r="M10" s="144">
        <v>1647</v>
      </c>
      <c r="N10" s="456">
        <v>2</v>
      </c>
      <c r="O10" s="143">
        <v>1058</v>
      </c>
      <c r="P10" s="657"/>
      <c r="Q10" s="144"/>
      <c r="R10" s="456"/>
      <c r="S10" s="143"/>
      <c r="T10" s="659">
        <v>2.5</v>
      </c>
      <c r="U10" s="437">
        <v>11.5</v>
      </c>
      <c r="V10" s="438">
        <f t="shared" si="0"/>
        <v>13613</v>
      </c>
      <c r="W10" s="653">
        <v>2</v>
      </c>
    </row>
    <row r="11" spans="1:23">
      <c r="A11" s="340">
        <v>3</v>
      </c>
      <c r="B11" s="481" t="s">
        <v>238</v>
      </c>
      <c r="C11" s="448" t="s">
        <v>158</v>
      </c>
      <c r="D11" s="660">
        <v>5</v>
      </c>
      <c r="E11" s="654">
        <v>2536</v>
      </c>
      <c r="F11" s="507">
        <v>1</v>
      </c>
      <c r="G11" s="332">
        <v>2198</v>
      </c>
      <c r="H11" s="657">
        <v>1</v>
      </c>
      <c r="I11" s="144">
        <v>2943</v>
      </c>
      <c r="J11" s="456">
        <v>5</v>
      </c>
      <c r="K11" s="143">
        <v>672</v>
      </c>
      <c r="L11" s="657">
        <v>4</v>
      </c>
      <c r="M11" s="144">
        <v>2921</v>
      </c>
      <c r="N11" s="456">
        <v>1</v>
      </c>
      <c r="O11" s="143">
        <v>3939</v>
      </c>
      <c r="P11" s="657"/>
      <c r="Q11" s="144"/>
      <c r="R11" s="456"/>
      <c r="S11" s="143"/>
      <c r="T11" s="659">
        <v>2.5</v>
      </c>
      <c r="U11" s="437">
        <v>14.5</v>
      </c>
      <c r="V11" s="438">
        <f t="shared" si="0"/>
        <v>15209</v>
      </c>
      <c r="W11" s="653">
        <v>3</v>
      </c>
    </row>
    <row r="12" spans="1:23">
      <c r="A12" s="339">
        <v>4</v>
      </c>
      <c r="B12" s="481" t="s">
        <v>167</v>
      </c>
      <c r="C12" s="448" t="s">
        <v>59</v>
      </c>
      <c r="D12" s="660">
        <v>2</v>
      </c>
      <c r="E12" s="654">
        <v>3764</v>
      </c>
      <c r="F12" s="507">
        <v>4</v>
      </c>
      <c r="G12" s="332">
        <v>1745</v>
      </c>
      <c r="H12" s="657">
        <v>4</v>
      </c>
      <c r="I12" s="144">
        <v>2013</v>
      </c>
      <c r="J12" s="456">
        <v>3</v>
      </c>
      <c r="K12" s="143">
        <v>858</v>
      </c>
      <c r="L12" s="657">
        <v>1</v>
      </c>
      <c r="M12" s="144">
        <v>4896</v>
      </c>
      <c r="N12" s="456">
        <v>3</v>
      </c>
      <c r="O12" s="336">
        <v>1938</v>
      </c>
      <c r="P12" s="657"/>
      <c r="Q12" s="144"/>
      <c r="R12" s="456"/>
      <c r="S12" s="143"/>
      <c r="T12" s="659">
        <v>2</v>
      </c>
      <c r="U12" s="437">
        <v>15</v>
      </c>
      <c r="V12" s="438">
        <f t="shared" si="0"/>
        <v>15214</v>
      </c>
      <c r="W12" s="653">
        <v>4</v>
      </c>
    </row>
    <row r="13" spans="1:23">
      <c r="A13" s="339">
        <v>5</v>
      </c>
      <c r="B13" s="481" t="s">
        <v>166</v>
      </c>
      <c r="C13" s="448" t="s">
        <v>61</v>
      </c>
      <c r="D13" s="660">
        <v>2</v>
      </c>
      <c r="E13" s="654">
        <v>6968</v>
      </c>
      <c r="F13" s="507">
        <v>2</v>
      </c>
      <c r="G13" s="332">
        <v>2423</v>
      </c>
      <c r="H13" s="657">
        <v>3</v>
      </c>
      <c r="I13" s="144">
        <v>3567</v>
      </c>
      <c r="J13" s="456">
        <v>5</v>
      </c>
      <c r="K13" s="143">
        <v>420</v>
      </c>
      <c r="L13" s="657">
        <v>2</v>
      </c>
      <c r="M13" s="144">
        <v>3867</v>
      </c>
      <c r="N13" s="456">
        <v>4</v>
      </c>
      <c r="O13" s="143">
        <v>1</v>
      </c>
      <c r="P13" s="657"/>
      <c r="Q13" s="144"/>
      <c r="R13" s="456"/>
      <c r="S13" s="143"/>
      <c r="T13" s="659">
        <v>2.5</v>
      </c>
      <c r="U13" s="437">
        <v>15.5</v>
      </c>
      <c r="V13" s="438">
        <f t="shared" si="0"/>
        <v>17246</v>
      </c>
      <c r="W13" s="653">
        <v>5</v>
      </c>
    </row>
    <row r="14" spans="1:23">
      <c r="A14" s="340">
        <v>6</v>
      </c>
      <c r="B14" s="481" t="s">
        <v>456</v>
      </c>
      <c r="C14" s="448" t="s">
        <v>159</v>
      </c>
      <c r="D14" s="660">
        <v>4</v>
      </c>
      <c r="E14" s="654">
        <v>5605</v>
      </c>
      <c r="F14" s="507">
        <v>2</v>
      </c>
      <c r="G14" s="332">
        <v>2092</v>
      </c>
      <c r="H14" s="657">
        <v>3</v>
      </c>
      <c r="I14" s="335">
        <v>1371</v>
      </c>
      <c r="J14" s="456">
        <v>2</v>
      </c>
      <c r="K14" s="143">
        <v>965</v>
      </c>
      <c r="L14" s="657">
        <v>3</v>
      </c>
      <c r="M14" s="144">
        <v>4031</v>
      </c>
      <c r="N14" s="456">
        <v>4</v>
      </c>
      <c r="O14" s="143">
        <v>344</v>
      </c>
      <c r="P14" s="657"/>
      <c r="Q14" s="144"/>
      <c r="R14" s="456"/>
      <c r="S14" s="143"/>
      <c r="T14" s="659">
        <v>2</v>
      </c>
      <c r="U14" s="437">
        <v>16</v>
      </c>
      <c r="V14" s="438">
        <f t="shared" si="0"/>
        <v>14408</v>
      </c>
      <c r="W14" s="653">
        <v>6</v>
      </c>
    </row>
    <row r="15" spans="1:23">
      <c r="A15" s="339">
        <v>7</v>
      </c>
      <c r="B15" s="481" t="s">
        <v>169</v>
      </c>
      <c r="C15" s="448" t="s">
        <v>170</v>
      </c>
      <c r="D15" s="660">
        <v>3</v>
      </c>
      <c r="E15" s="654">
        <v>3575</v>
      </c>
      <c r="F15" s="507">
        <v>5</v>
      </c>
      <c r="G15" s="332">
        <v>1343</v>
      </c>
      <c r="H15" s="657">
        <v>4</v>
      </c>
      <c r="I15" s="335">
        <v>978</v>
      </c>
      <c r="J15" s="456">
        <v>4</v>
      </c>
      <c r="K15" s="143">
        <v>782</v>
      </c>
      <c r="L15" s="657">
        <v>5</v>
      </c>
      <c r="M15" s="335">
        <v>2686</v>
      </c>
      <c r="N15" s="456">
        <v>2</v>
      </c>
      <c r="O15" s="143">
        <v>2018</v>
      </c>
      <c r="P15" s="657"/>
      <c r="Q15" s="144"/>
      <c r="R15" s="456"/>
      <c r="S15" s="143"/>
      <c r="T15" s="659">
        <v>2.5</v>
      </c>
      <c r="U15" s="437">
        <v>20.5</v>
      </c>
      <c r="V15" s="438">
        <f t="shared" si="0"/>
        <v>11382</v>
      </c>
      <c r="W15" s="653">
        <v>7</v>
      </c>
    </row>
    <row r="16" spans="1:23">
      <c r="A16" s="339">
        <v>8</v>
      </c>
      <c r="B16" s="481" t="s">
        <v>174</v>
      </c>
      <c r="C16" s="448" t="s">
        <v>159</v>
      </c>
      <c r="D16" s="660">
        <v>6</v>
      </c>
      <c r="E16" s="654">
        <v>1753</v>
      </c>
      <c r="F16" s="507">
        <v>5</v>
      </c>
      <c r="G16" s="331">
        <v>1577</v>
      </c>
      <c r="H16" s="657">
        <v>1</v>
      </c>
      <c r="I16" s="144">
        <v>8350</v>
      </c>
      <c r="J16" s="456">
        <v>4</v>
      </c>
      <c r="K16" s="143">
        <v>485</v>
      </c>
      <c r="L16" s="657">
        <v>3</v>
      </c>
      <c r="M16" s="144">
        <v>3536</v>
      </c>
      <c r="N16" s="456">
        <v>5</v>
      </c>
      <c r="O16" s="143">
        <v>0</v>
      </c>
      <c r="P16" s="657"/>
      <c r="Q16" s="144"/>
      <c r="R16" s="456"/>
      <c r="S16" s="143"/>
      <c r="T16" s="659">
        <v>3</v>
      </c>
      <c r="U16" s="437">
        <v>21</v>
      </c>
      <c r="V16" s="438">
        <f t="shared" si="0"/>
        <v>15701</v>
      </c>
      <c r="W16" s="653">
        <v>8</v>
      </c>
    </row>
    <row r="17" spans="1:23">
      <c r="A17" s="340">
        <v>9</v>
      </c>
      <c r="B17" s="481" t="s">
        <v>160</v>
      </c>
      <c r="C17" s="448" t="s">
        <v>60</v>
      </c>
      <c r="D17" s="660">
        <v>5</v>
      </c>
      <c r="E17" s="654">
        <v>1909</v>
      </c>
      <c r="F17" s="507">
        <v>3</v>
      </c>
      <c r="G17" s="332">
        <v>1998</v>
      </c>
      <c r="H17" s="657">
        <v>2</v>
      </c>
      <c r="I17" s="144">
        <v>2471</v>
      </c>
      <c r="J17" s="456">
        <v>6</v>
      </c>
      <c r="K17" s="143">
        <v>392</v>
      </c>
      <c r="L17" s="657">
        <v>6</v>
      </c>
      <c r="M17" s="144">
        <v>1686</v>
      </c>
      <c r="N17" s="456">
        <v>3</v>
      </c>
      <c r="O17" s="143">
        <v>539</v>
      </c>
      <c r="P17" s="657"/>
      <c r="Q17" s="144"/>
      <c r="R17" s="456"/>
      <c r="S17" s="143"/>
      <c r="T17" s="659">
        <v>3</v>
      </c>
      <c r="U17" s="437">
        <v>22</v>
      </c>
      <c r="V17" s="438">
        <f t="shared" si="0"/>
        <v>8995</v>
      </c>
      <c r="W17" s="653">
        <v>9</v>
      </c>
    </row>
    <row r="18" spans="1:23">
      <c r="A18" s="339">
        <v>10</v>
      </c>
      <c r="B18" s="481" t="s">
        <v>157</v>
      </c>
      <c r="C18" s="448" t="s">
        <v>158</v>
      </c>
      <c r="D18" s="660">
        <v>3</v>
      </c>
      <c r="E18" s="654">
        <v>5728</v>
      </c>
      <c r="F18" s="507">
        <v>3</v>
      </c>
      <c r="G18" s="331">
        <v>1788</v>
      </c>
      <c r="H18" s="657">
        <v>6</v>
      </c>
      <c r="I18" s="144">
        <v>20</v>
      </c>
      <c r="J18" s="456">
        <v>7</v>
      </c>
      <c r="K18" s="143">
        <v>318</v>
      </c>
      <c r="L18" s="657">
        <v>1</v>
      </c>
      <c r="M18" s="335">
        <v>6064</v>
      </c>
      <c r="N18" s="456">
        <v>8</v>
      </c>
      <c r="O18" s="143">
        <v>0</v>
      </c>
      <c r="P18" s="657"/>
      <c r="Q18" s="144"/>
      <c r="R18" s="456"/>
      <c r="S18" s="143"/>
      <c r="T18" s="659">
        <v>4</v>
      </c>
      <c r="U18" s="437">
        <v>24</v>
      </c>
      <c r="V18" s="438">
        <f t="shared" si="0"/>
        <v>13918</v>
      </c>
      <c r="W18" s="653">
        <v>10</v>
      </c>
    </row>
    <row r="19" spans="1:23">
      <c r="A19" s="339">
        <v>11</v>
      </c>
      <c r="B19" s="481" t="s">
        <v>176</v>
      </c>
      <c r="C19" s="448" t="s">
        <v>170</v>
      </c>
      <c r="D19" s="660">
        <v>6</v>
      </c>
      <c r="E19" s="654">
        <v>2370</v>
      </c>
      <c r="F19" s="507">
        <v>4</v>
      </c>
      <c r="G19" s="332">
        <v>1604</v>
      </c>
      <c r="H19" s="657">
        <v>5</v>
      </c>
      <c r="I19" s="144">
        <v>901</v>
      </c>
      <c r="J19" s="456">
        <v>1</v>
      </c>
      <c r="K19" s="143">
        <v>2983</v>
      </c>
      <c r="L19" s="657">
        <v>8</v>
      </c>
      <c r="M19" s="144">
        <v>0</v>
      </c>
      <c r="N19" s="456">
        <v>8</v>
      </c>
      <c r="O19" s="143">
        <v>0</v>
      </c>
      <c r="P19" s="657"/>
      <c r="Q19" s="144"/>
      <c r="R19" s="456"/>
      <c r="S19" s="336"/>
      <c r="T19" s="659">
        <v>4</v>
      </c>
      <c r="U19" s="437">
        <v>28</v>
      </c>
      <c r="V19" s="438">
        <f t="shared" si="0"/>
        <v>7858</v>
      </c>
      <c r="W19" s="653">
        <v>11</v>
      </c>
    </row>
    <row r="20" spans="1:23">
      <c r="A20" s="340">
        <v>12</v>
      </c>
      <c r="B20" s="481" t="s">
        <v>177</v>
      </c>
      <c r="C20" s="448" t="s">
        <v>158</v>
      </c>
      <c r="D20" s="660">
        <v>4</v>
      </c>
      <c r="E20" s="654">
        <v>2765</v>
      </c>
      <c r="F20" s="507">
        <v>6</v>
      </c>
      <c r="G20" s="332">
        <v>987</v>
      </c>
      <c r="H20" s="657">
        <v>6</v>
      </c>
      <c r="I20" s="144">
        <v>728</v>
      </c>
      <c r="J20" s="456">
        <v>3</v>
      </c>
      <c r="K20" s="143">
        <v>489</v>
      </c>
      <c r="L20" s="657">
        <v>5</v>
      </c>
      <c r="M20" s="144">
        <v>1105</v>
      </c>
      <c r="N20" s="456">
        <v>8</v>
      </c>
      <c r="O20" s="143">
        <v>0</v>
      </c>
      <c r="P20" s="657"/>
      <c r="Q20" s="144"/>
      <c r="R20" s="456"/>
      <c r="S20" s="336"/>
      <c r="T20" s="659">
        <v>4</v>
      </c>
      <c r="U20" s="437">
        <v>28</v>
      </c>
      <c r="V20" s="438">
        <f t="shared" si="0"/>
        <v>6074</v>
      </c>
      <c r="W20" s="653">
        <v>12</v>
      </c>
    </row>
    <row r="21" spans="1:23">
      <c r="A21" s="339">
        <v>13</v>
      </c>
      <c r="B21" s="481" t="s">
        <v>164</v>
      </c>
      <c r="C21" s="448" t="s">
        <v>61</v>
      </c>
      <c r="D21" s="660">
        <v>7</v>
      </c>
      <c r="E21" s="654">
        <v>1283</v>
      </c>
      <c r="F21" s="661">
        <v>8</v>
      </c>
      <c r="G21" s="331">
        <v>0</v>
      </c>
      <c r="H21" s="662">
        <v>7</v>
      </c>
      <c r="I21" s="335">
        <v>527</v>
      </c>
      <c r="J21" s="700">
        <v>6</v>
      </c>
      <c r="K21" s="701">
        <v>614</v>
      </c>
      <c r="L21" s="657">
        <v>8</v>
      </c>
      <c r="M21" s="144">
        <v>0</v>
      </c>
      <c r="N21" s="456">
        <v>8</v>
      </c>
      <c r="O21" s="143">
        <v>0</v>
      </c>
      <c r="P21" s="657"/>
      <c r="Q21" s="144"/>
      <c r="R21" s="456"/>
      <c r="S21" s="143"/>
      <c r="T21" s="659">
        <v>4</v>
      </c>
      <c r="U21" s="437">
        <v>40</v>
      </c>
      <c r="V21" s="438">
        <f t="shared" si="0"/>
        <v>2424</v>
      </c>
      <c r="W21" s="653">
        <v>13</v>
      </c>
    </row>
    <row r="22" spans="1:23" ht="16.5" thickBot="1">
      <c r="A22" s="339">
        <v>14</v>
      </c>
      <c r="B22" s="482" t="s">
        <v>237</v>
      </c>
      <c r="C22" s="484" t="s">
        <v>170</v>
      </c>
      <c r="D22" s="663">
        <v>7</v>
      </c>
      <c r="E22" s="655">
        <v>1798</v>
      </c>
      <c r="F22" s="661">
        <v>8</v>
      </c>
      <c r="G22" s="331">
        <v>0</v>
      </c>
      <c r="H22" s="662">
        <v>8</v>
      </c>
      <c r="I22" s="335">
        <v>0</v>
      </c>
      <c r="J22" s="700">
        <v>8</v>
      </c>
      <c r="K22" s="701">
        <v>0</v>
      </c>
      <c r="L22" s="657">
        <v>8</v>
      </c>
      <c r="M22" s="144">
        <v>0</v>
      </c>
      <c r="N22" s="456">
        <v>8</v>
      </c>
      <c r="O22" s="143">
        <v>0</v>
      </c>
      <c r="P22" s="657"/>
      <c r="Q22" s="144"/>
      <c r="R22" s="456"/>
      <c r="S22" s="143"/>
      <c r="T22" s="659">
        <v>4</v>
      </c>
      <c r="U22" s="437">
        <v>43</v>
      </c>
      <c r="V22" s="438">
        <f t="shared" si="0"/>
        <v>1798</v>
      </c>
      <c r="W22" s="653">
        <v>14</v>
      </c>
    </row>
    <row r="23" spans="1:23" ht="16.5">
      <c r="A23" s="339"/>
      <c r="B23" s="522"/>
      <c r="C23" s="523"/>
      <c r="D23" s="526"/>
      <c r="E23" s="527"/>
      <c r="F23" s="435"/>
      <c r="G23" s="331"/>
      <c r="H23" s="356"/>
      <c r="I23" s="335"/>
      <c r="J23" s="457"/>
      <c r="K23" s="379"/>
      <c r="L23" s="97"/>
      <c r="M23" s="144"/>
      <c r="N23" s="98"/>
      <c r="O23" s="143"/>
      <c r="P23" s="97"/>
      <c r="Q23" s="144"/>
      <c r="R23" s="98"/>
      <c r="S23" s="143"/>
      <c r="T23" s="348"/>
      <c r="U23" s="437"/>
      <c r="V23" s="438"/>
      <c r="W23" s="140"/>
    </row>
    <row r="24" spans="1:23" ht="16.5">
      <c r="A24" s="339"/>
      <c r="B24" s="6"/>
      <c r="C24" s="177"/>
      <c r="D24" s="520"/>
      <c r="E24" s="434"/>
      <c r="F24" s="435"/>
      <c r="G24" s="331"/>
      <c r="H24" s="356"/>
      <c r="I24" s="335"/>
      <c r="J24" s="457"/>
      <c r="K24" s="379"/>
      <c r="L24" s="97"/>
      <c r="M24" s="144"/>
      <c r="N24" s="98"/>
      <c r="O24" s="143"/>
      <c r="P24" s="97"/>
      <c r="Q24" s="144"/>
      <c r="R24" s="98"/>
      <c r="S24" s="143"/>
      <c r="T24" s="348"/>
      <c r="U24" s="437"/>
      <c r="V24" s="438"/>
      <c r="W24" s="140"/>
    </row>
    <row r="25" spans="1:23" ht="16.5">
      <c r="A25" s="339"/>
      <c r="B25" s="165"/>
      <c r="C25" s="208"/>
      <c r="D25" s="433"/>
      <c r="E25" s="434"/>
      <c r="F25" s="435"/>
      <c r="G25" s="331"/>
      <c r="H25" s="356"/>
      <c r="I25" s="335"/>
      <c r="J25" s="457"/>
      <c r="K25" s="379"/>
      <c r="L25" s="97"/>
      <c r="M25" s="144"/>
      <c r="N25" s="98"/>
      <c r="O25" s="143"/>
      <c r="P25" s="97"/>
      <c r="Q25" s="144"/>
      <c r="R25" s="98"/>
      <c r="S25" s="143"/>
      <c r="T25" s="348"/>
      <c r="U25" s="437"/>
      <c r="V25" s="438"/>
      <c r="W25" s="140"/>
    </row>
    <row r="26" spans="1:23" ht="19.5" thickBot="1">
      <c r="A26" s="339"/>
      <c r="B26" s="521" t="s">
        <v>243</v>
      </c>
      <c r="C26" s="296"/>
      <c r="D26" s="439"/>
      <c r="E26" s="440"/>
      <c r="F26" s="354"/>
      <c r="G26" s="332"/>
      <c r="H26" s="97"/>
      <c r="I26" s="144"/>
      <c r="J26" s="98"/>
      <c r="K26" s="143"/>
      <c r="L26" s="97"/>
      <c r="M26" s="144"/>
      <c r="N26" s="98"/>
      <c r="O26" s="143"/>
      <c r="P26" s="97"/>
      <c r="Q26" s="144"/>
      <c r="R26" s="98"/>
      <c r="S26" s="143"/>
      <c r="T26" s="348"/>
      <c r="U26" s="437"/>
      <c r="V26" s="438" t="str">
        <f t="shared" ref="V26" si="1">IF(ISNUMBER(E26)=TRUE,SUM(E26,G26,I26,K26,M26,O26,Q26,S26),"")</f>
        <v/>
      </c>
      <c r="W26" s="140"/>
    </row>
    <row r="27" spans="1:23">
      <c r="A27" s="340">
        <v>1</v>
      </c>
      <c r="B27" s="480" t="s">
        <v>461</v>
      </c>
      <c r="C27" s="483" t="s">
        <v>55</v>
      </c>
      <c r="D27" s="664">
        <v>4</v>
      </c>
      <c r="E27" s="665">
        <v>4704</v>
      </c>
      <c r="F27" s="666">
        <v>5</v>
      </c>
      <c r="G27" s="667">
        <v>1730</v>
      </c>
      <c r="H27" s="668">
        <v>1</v>
      </c>
      <c r="I27" s="669">
        <v>8262</v>
      </c>
      <c r="J27" s="670">
        <v>1</v>
      </c>
      <c r="K27" s="676">
        <v>1189</v>
      </c>
      <c r="L27" s="702">
        <v>6</v>
      </c>
      <c r="M27" s="703">
        <v>1352</v>
      </c>
      <c r="N27" s="704">
        <v>2</v>
      </c>
      <c r="O27" s="705">
        <v>5131</v>
      </c>
      <c r="P27" s="702"/>
      <c r="Q27" s="703"/>
      <c r="R27" s="704"/>
      <c r="S27" s="705"/>
      <c r="T27" s="706">
        <v>3</v>
      </c>
      <c r="U27" s="707">
        <v>16</v>
      </c>
      <c r="V27" s="672">
        <f t="shared" ref="V27:V44" si="2">IF(ISNUMBER(E27)=TRUE,SUM(E27,G27,I27,K27,M27,O27,Q27,S27),"")</f>
        <v>22368</v>
      </c>
      <c r="W27" s="673">
        <v>1</v>
      </c>
    </row>
    <row r="28" spans="1:23">
      <c r="A28" s="339">
        <v>2</v>
      </c>
      <c r="B28" s="481" t="s">
        <v>175</v>
      </c>
      <c r="C28" s="448" t="s">
        <v>55</v>
      </c>
      <c r="D28" s="674">
        <v>2</v>
      </c>
      <c r="E28" s="675">
        <v>6900</v>
      </c>
      <c r="F28" s="666">
        <v>1</v>
      </c>
      <c r="G28" s="667">
        <v>4071</v>
      </c>
      <c r="H28" s="668">
        <v>1</v>
      </c>
      <c r="I28" s="669">
        <v>13575</v>
      </c>
      <c r="J28" s="670">
        <v>4</v>
      </c>
      <c r="K28" s="671">
        <v>477</v>
      </c>
      <c r="L28" s="702">
        <v>6</v>
      </c>
      <c r="M28" s="703">
        <v>405</v>
      </c>
      <c r="N28" s="704">
        <v>6</v>
      </c>
      <c r="O28" s="705">
        <v>1270</v>
      </c>
      <c r="P28" s="702"/>
      <c r="Q28" s="703"/>
      <c r="R28" s="704"/>
      <c r="S28" s="705"/>
      <c r="T28" s="706">
        <v>3</v>
      </c>
      <c r="U28" s="707">
        <v>17</v>
      </c>
      <c r="V28" s="672">
        <f t="shared" si="2"/>
        <v>26698</v>
      </c>
      <c r="W28" s="673">
        <v>2</v>
      </c>
    </row>
    <row r="29" spans="1:23">
      <c r="A29" s="339">
        <v>3</v>
      </c>
      <c r="B29" s="481" t="s">
        <v>165</v>
      </c>
      <c r="C29" s="448" t="s">
        <v>57</v>
      </c>
      <c r="D29" s="674">
        <v>5</v>
      </c>
      <c r="E29" s="675">
        <v>3572</v>
      </c>
      <c r="F29" s="666">
        <v>1</v>
      </c>
      <c r="G29" s="667">
        <v>3495</v>
      </c>
      <c r="H29" s="668">
        <v>5</v>
      </c>
      <c r="I29" s="669">
        <v>5089</v>
      </c>
      <c r="J29" s="670">
        <v>8</v>
      </c>
      <c r="K29" s="676">
        <v>36</v>
      </c>
      <c r="L29" s="668">
        <v>2</v>
      </c>
      <c r="M29" s="669">
        <v>3780</v>
      </c>
      <c r="N29" s="670">
        <v>1</v>
      </c>
      <c r="O29" s="676">
        <v>8149</v>
      </c>
      <c r="P29" s="668"/>
      <c r="Q29" s="669"/>
      <c r="R29" s="670"/>
      <c r="S29" s="676"/>
      <c r="T29" s="678">
        <v>4</v>
      </c>
      <c r="U29" s="679">
        <v>18</v>
      </c>
      <c r="V29" s="680">
        <f t="shared" si="2"/>
        <v>24121</v>
      </c>
      <c r="W29" s="653">
        <v>3</v>
      </c>
    </row>
    <row r="30" spans="1:23">
      <c r="A30" s="340">
        <v>4</v>
      </c>
      <c r="B30" s="481" t="s">
        <v>173</v>
      </c>
      <c r="C30" s="448" t="s">
        <v>77</v>
      </c>
      <c r="D30" s="674">
        <v>3</v>
      </c>
      <c r="E30" s="675">
        <v>4978</v>
      </c>
      <c r="F30" s="666">
        <v>2</v>
      </c>
      <c r="G30" s="667">
        <v>2934</v>
      </c>
      <c r="H30" s="668">
        <v>4</v>
      </c>
      <c r="I30" s="669">
        <v>4295</v>
      </c>
      <c r="J30" s="670">
        <v>6</v>
      </c>
      <c r="K30" s="676">
        <v>655</v>
      </c>
      <c r="L30" s="668">
        <v>3</v>
      </c>
      <c r="M30" s="677">
        <v>2051</v>
      </c>
      <c r="N30" s="670">
        <v>10</v>
      </c>
      <c r="O30" s="676">
        <v>0</v>
      </c>
      <c r="P30" s="668"/>
      <c r="Q30" s="669"/>
      <c r="R30" s="670"/>
      <c r="S30" s="676"/>
      <c r="T30" s="678">
        <v>5</v>
      </c>
      <c r="U30" s="679">
        <v>23</v>
      </c>
      <c r="V30" s="680">
        <f t="shared" si="2"/>
        <v>14913</v>
      </c>
      <c r="W30" s="653">
        <v>4</v>
      </c>
    </row>
    <row r="31" spans="1:23">
      <c r="A31" s="339">
        <v>5</v>
      </c>
      <c r="B31" s="481" t="s">
        <v>154</v>
      </c>
      <c r="C31" s="448" t="s">
        <v>155</v>
      </c>
      <c r="D31" s="674">
        <v>7</v>
      </c>
      <c r="E31" s="675">
        <v>2957</v>
      </c>
      <c r="F31" s="708">
        <v>10</v>
      </c>
      <c r="G31" s="709">
        <v>0</v>
      </c>
      <c r="H31" s="702">
        <v>2</v>
      </c>
      <c r="I31" s="703">
        <v>7715</v>
      </c>
      <c r="J31" s="704">
        <v>1</v>
      </c>
      <c r="K31" s="705">
        <v>1837</v>
      </c>
      <c r="L31" s="668">
        <v>1</v>
      </c>
      <c r="M31" s="669">
        <v>6413</v>
      </c>
      <c r="N31" s="670">
        <v>10</v>
      </c>
      <c r="O31" s="676">
        <v>0</v>
      </c>
      <c r="P31" s="668"/>
      <c r="Q31" s="669"/>
      <c r="R31" s="670"/>
      <c r="S31" s="676"/>
      <c r="T31" s="678">
        <v>5</v>
      </c>
      <c r="U31" s="679">
        <v>26</v>
      </c>
      <c r="V31" s="680">
        <f t="shared" si="2"/>
        <v>18922</v>
      </c>
      <c r="W31" s="653">
        <v>5</v>
      </c>
    </row>
    <row r="32" spans="1:23">
      <c r="A32" s="339">
        <v>6</v>
      </c>
      <c r="B32" s="481" t="s">
        <v>481</v>
      </c>
      <c r="C32" s="448" t="s">
        <v>170</v>
      </c>
      <c r="D32" s="674">
        <v>10</v>
      </c>
      <c r="E32" s="675">
        <v>0</v>
      </c>
      <c r="F32" s="708">
        <v>4</v>
      </c>
      <c r="G32" s="709">
        <v>2201</v>
      </c>
      <c r="H32" s="702">
        <v>3</v>
      </c>
      <c r="I32" s="703">
        <v>4379</v>
      </c>
      <c r="J32" s="704">
        <v>3</v>
      </c>
      <c r="K32" s="705">
        <v>1010</v>
      </c>
      <c r="L32" s="668">
        <v>7</v>
      </c>
      <c r="M32" s="669">
        <v>1051</v>
      </c>
      <c r="N32" s="670">
        <v>4</v>
      </c>
      <c r="O32" s="676">
        <v>4199</v>
      </c>
      <c r="P32" s="668"/>
      <c r="Q32" s="669"/>
      <c r="R32" s="670"/>
      <c r="S32" s="676"/>
      <c r="T32" s="678">
        <v>5</v>
      </c>
      <c r="U32" s="679">
        <v>26</v>
      </c>
      <c r="V32" s="680">
        <f>IF(ISNUMBER(E32)=TRUE,SUM(E32,G32,I32,K32,M32,O32,Q32,S32),"")</f>
        <v>12840</v>
      </c>
      <c r="W32" s="653">
        <v>6</v>
      </c>
    </row>
    <row r="33" spans="1:23">
      <c r="A33" s="340">
        <v>7</v>
      </c>
      <c r="B33" s="481" t="s">
        <v>161</v>
      </c>
      <c r="C33" s="448" t="s">
        <v>460</v>
      </c>
      <c r="D33" s="674">
        <v>4</v>
      </c>
      <c r="E33" s="675">
        <v>4882</v>
      </c>
      <c r="F33" s="666">
        <v>8</v>
      </c>
      <c r="G33" s="667">
        <v>1911</v>
      </c>
      <c r="H33" s="668">
        <v>4</v>
      </c>
      <c r="I33" s="669">
        <v>6065</v>
      </c>
      <c r="J33" s="670">
        <v>5</v>
      </c>
      <c r="K33" s="671">
        <v>668</v>
      </c>
      <c r="L33" s="668">
        <v>10</v>
      </c>
      <c r="M33" s="669">
        <v>0</v>
      </c>
      <c r="N33" s="670">
        <v>1</v>
      </c>
      <c r="O33" s="676">
        <v>4876</v>
      </c>
      <c r="P33" s="668"/>
      <c r="Q33" s="669"/>
      <c r="R33" s="670"/>
      <c r="S33" s="676"/>
      <c r="T33" s="678">
        <v>5</v>
      </c>
      <c r="U33" s="679">
        <v>27</v>
      </c>
      <c r="V33" s="680">
        <f>IF(ISNUMBER(E33)=TRUE,SUM(E33,G33,I33,K33,M33,O33,Q33,S33),"")</f>
        <v>18402</v>
      </c>
      <c r="W33" s="653">
        <v>7</v>
      </c>
    </row>
    <row r="34" spans="1:23">
      <c r="A34" s="378">
        <v>8</v>
      </c>
      <c r="B34" s="481" t="s">
        <v>462</v>
      </c>
      <c r="C34" s="448" t="s">
        <v>63</v>
      </c>
      <c r="D34" s="674">
        <v>7</v>
      </c>
      <c r="E34" s="675">
        <v>2240</v>
      </c>
      <c r="F34" s="761">
        <v>3</v>
      </c>
      <c r="G34" s="714">
        <v>2383</v>
      </c>
      <c r="H34" s="710">
        <v>8</v>
      </c>
      <c r="I34" s="712">
        <v>2012</v>
      </c>
      <c r="J34" s="713">
        <v>5</v>
      </c>
      <c r="K34" s="711">
        <v>390</v>
      </c>
      <c r="L34" s="668">
        <v>4</v>
      </c>
      <c r="M34" s="669">
        <v>2031</v>
      </c>
      <c r="N34" s="670">
        <v>5</v>
      </c>
      <c r="O34" s="676">
        <v>2461</v>
      </c>
      <c r="P34" s="668"/>
      <c r="Q34" s="669"/>
      <c r="R34" s="670"/>
      <c r="S34" s="676"/>
      <c r="T34" s="678">
        <v>4</v>
      </c>
      <c r="U34" s="679">
        <v>28</v>
      </c>
      <c r="V34" s="680">
        <f>IF(ISNUMBER(E34)=TRUE,SUM(E34,G34,I34,K34,M34,O34,Q34,S34),"")</f>
        <v>11517</v>
      </c>
      <c r="W34" s="673">
        <v>8</v>
      </c>
    </row>
    <row r="35" spans="1:23">
      <c r="A35" s="528">
        <v>9</v>
      </c>
      <c r="B35" s="481" t="s">
        <v>163</v>
      </c>
      <c r="C35" s="448" t="s">
        <v>101</v>
      </c>
      <c r="D35" s="674">
        <v>6</v>
      </c>
      <c r="E35" s="675">
        <v>4098</v>
      </c>
      <c r="F35" s="691">
        <v>7</v>
      </c>
      <c r="G35" s="681">
        <v>1137</v>
      </c>
      <c r="H35" s="762">
        <v>8</v>
      </c>
      <c r="I35" s="681">
        <v>949</v>
      </c>
      <c r="J35" s="709">
        <v>2</v>
      </c>
      <c r="K35" s="709">
        <v>1012</v>
      </c>
      <c r="L35" s="702">
        <v>2</v>
      </c>
      <c r="M35" s="703">
        <v>2364</v>
      </c>
      <c r="N35" s="704">
        <v>7</v>
      </c>
      <c r="O35" s="705">
        <v>1100</v>
      </c>
      <c r="P35" s="702"/>
      <c r="Q35" s="703"/>
      <c r="R35" s="704"/>
      <c r="S35" s="705"/>
      <c r="T35" s="706">
        <v>4</v>
      </c>
      <c r="U35" s="707">
        <v>28</v>
      </c>
      <c r="V35" s="672">
        <f>IF(ISNUMBER(E35)=TRUE,SUM(E35,G35,I35,K35,M35,O35,Q35,S35),"")</f>
        <v>10660</v>
      </c>
      <c r="W35" s="653">
        <v>9</v>
      </c>
    </row>
    <row r="36" spans="1:23">
      <c r="A36" s="529">
        <v>10</v>
      </c>
      <c r="B36" s="481" t="s">
        <v>162</v>
      </c>
      <c r="C36" s="448" t="s">
        <v>458</v>
      </c>
      <c r="D36" s="674">
        <v>1</v>
      </c>
      <c r="E36" s="675">
        <v>5378</v>
      </c>
      <c r="F36" s="684">
        <v>8</v>
      </c>
      <c r="G36" s="687">
        <v>1100</v>
      </c>
      <c r="H36" s="684">
        <v>10</v>
      </c>
      <c r="I36" s="685">
        <v>0</v>
      </c>
      <c r="J36" s="686">
        <v>2</v>
      </c>
      <c r="K36" s="687">
        <v>1487</v>
      </c>
      <c r="L36" s="710">
        <v>5</v>
      </c>
      <c r="M36" s="712">
        <v>1575</v>
      </c>
      <c r="N36" s="713">
        <v>7</v>
      </c>
      <c r="O36" s="711">
        <v>833</v>
      </c>
      <c r="P36" s="710"/>
      <c r="Q36" s="712"/>
      <c r="R36" s="713"/>
      <c r="S36" s="711"/>
      <c r="T36" s="763">
        <v>5</v>
      </c>
      <c r="U36" s="764">
        <v>28</v>
      </c>
      <c r="V36" s="689">
        <f>IF(ISNUMBER(E36)=TRUE,SUM(E36,G36,I36,K36,M36,O36,Q36,S36),"")</f>
        <v>10373</v>
      </c>
      <c r="W36" s="690">
        <v>10</v>
      </c>
    </row>
    <row r="37" spans="1:23">
      <c r="A37" s="528">
        <v>11</v>
      </c>
      <c r="B37" s="481" t="s">
        <v>545</v>
      </c>
      <c r="C37" s="448" t="s">
        <v>159</v>
      </c>
      <c r="D37" s="674">
        <v>10</v>
      </c>
      <c r="E37" s="675">
        <v>0</v>
      </c>
      <c r="F37" s="708">
        <v>2</v>
      </c>
      <c r="G37" s="709">
        <v>2608</v>
      </c>
      <c r="H37" s="709">
        <v>7</v>
      </c>
      <c r="I37" s="709">
        <v>1083</v>
      </c>
      <c r="J37" s="709">
        <v>7</v>
      </c>
      <c r="K37" s="709">
        <v>394</v>
      </c>
      <c r="L37" s="709">
        <v>3</v>
      </c>
      <c r="M37" s="709">
        <v>2598</v>
      </c>
      <c r="N37" s="709">
        <v>4</v>
      </c>
      <c r="O37" s="709">
        <v>1922</v>
      </c>
      <c r="P37" s="709"/>
      <c r="Q37" s="709"/>
      <c r="R37" s="709"/>
      <c r="S37" s="709"/>
      <c r="T37" s="709">
        <v>5</v>
      </c>
      <c r="U37" s="709">
        <v>28</v>
      </c>
      <c r="V37" s="667">
        <f t="shared" si="2"/>
        <v>8605</v>
      </c>
      <c r="W37" s="314">
        <v>11</v>
      </c>
    </row>
    <row r="38" spans="1:23">
      <c r="A38" s="528">
        <v>12</v>
      </c>
      <c r="B38" s="481" t="s">
        <v>168</v>
      </c>
      <c r="C38" s="448" t="s">
        <v>159</v>
      </c>
      <c r="D38" s="674">
        <v>8</v>
      </c>
      <c r="E38" s="675">
        <v>2059</v>
      </c>
      <c r="F38" s="708">
        <v>4</v>
      </c>
      <c r="G38" s="709">
        <v>2393</v>
      </c>
      <c r="H38" s="709">
        <v>9</v>
      </c>
      <c r="I38" s="709">
        <v>1485</v>
      </c>
      <c r="J38" s="709">
        <v>7</v>
      </c>
      <c r="K38" s="709">
        <v>63</v>
      </c>
      <c r="L38" s="688">
        <v>1</v>
      </c>
      <c r="M38" s="667">
        <v>3134</v>
      </c>
      <c r="N38" s="688">
        <v>5</v>
      </c>
      <c r="O38" s="667">
        <v>1890</v>
      </c>
      <c r="P38" s="688"/>
      <c r="Q38" s="667"/>
      <c r="R38" s="688"/>
      <c r="S38" s="667"/>
      <c r="T38" s="688">
        <v>4.5</v>
      </c>
      <c r="U38" s="688">
        <v>29.5</v>
      </c>
      <c r="V38" s="681">
        <f t="shared" si="2"/>
        <v>11024</v>
      </c>
      <c r="W38" s="692">
        <v>12</v>
      </c>
    </row>
    <row r="39" spans="1:23">
      <c r="A39" s="528">
        <v>13</v>
      </c>
      <c r="B39" s="481" t="s">
        <v>171</v>
      </c>
      <c r="C39" s="448" t="s">
        <v>460</v>
      </c>
      <c r="D39" s="674">
        <v>5</v>
      </c>
      <c r="E39" s="675">
        <v>4516</v>
      </c>
      <c r="F39" s="666">
        <v>9</v>
      </c>
      <c r="G39" s="667">
        <v>1569</v>
      </c>
      <c r="H39" s="688">
        <v>5</v>
      </c>
      <c r="I39" s="667">
        <v>2999</v>
      </c>
      <c r="J39" s="688">
        <v>10</v>
      </c>
      <c r="K39" s="667">
        <v>0</v>
      </c>
      <c r="L39" s="709">
        <v>4</v>
      </c>
      <c r="M39" s="709">
        <v>1889</v>
      </c>
      <c r="N39" s="709">
        <v>2</v>
      </c>
      <c r="O39" s="709">
        <v>4612</v>
      </c>
      <c r="P39" s="709"/>
      <c r="Q39" s="709"/>
      <c r="R39" s="709"/>
      <c r="S39" s="709"/>
      <c r="T39" s="709">
        <v>5</v>
      </c>
      <c r="U39" s="709">
        <v>30</v>
      </c>
      <c r="V39" s="667">
        <f t="shared" si="2"/>
        <v>15585</v>
      </c>
      <c r="W39" s="314">
        <v>13</v>
      </c>
    </row>
    <row r="40" spans="1:23">
      <c r="A40" s="528">
        <v>14</v>
      </c>
      <c r="B40" s="481" t="s">
        <v>240</v>
      </c>
      <c r="C40" s="448" t="s">
        <v>459</v>
      </c>
      <c r="D40" s="674">
        <v>3</v>
      </c>
      <c r="E40" s="675">
        <v>4780</v>
      </c>
      <c r="F40" s="666">
        <v>6</v>
      </c>
      <c r="G40" s="681">
        <v>1353</v>
      </c>
      <c r="H40" s="688">
        <v>2</v>
      </c>
      <c r="I40" s="667">
        <v>5170</v>
      </c>
      <c r="J40" s="688">
        <v>6</v>
      </c>
      <c r="K40" s="667">
        <v>315</v>
      </c>
      <c r="L40" s="688">
        <v>10</v>
      </c>
      <c r="M40" s="667">
        <v>0</v>
      </c>
      <c r="N40" s="688">
        <v>10</v>
      </c>
      <c r="O40" s="667">
        <v>0</v>
      </c>
      <c r="P40" s="688"/>
      <c r="Q40" s="667"/>
      <c r="R40" s="688"/>
      <c r="S40" s="681"/>
      <c r="T40" s="688">
        <v>5</v>
      </c>
      <c r="U40" s="688">
        <v>32</v>
      </c>
      <c r="V40" s="681">
        <f t="shared" si="2"/>
        <v>11618</v>
      </c>
      <c r="W40" s="313">
        <v>14</v>
      </c>
    </row>
    <row r="41" spans="1:23">
      <c r="A41" s="528">
        <v>15</v>
      </c>
      <c r="B41" s="481" t="s">
        <v>172</v>
      </c>
      <c r="C41" s="448" t="s">
        <v>59</v>
      </c>
      <c r="D41" s="674">
        <v>8</v>
      </c>
      <c r="E41" s="675">
        <v>2724</v>
      </c>
      <c r="F41" s="708">
        <v>3</v>
      </c>
      <c r="G41" s="709">
        <v>2450</v>
      </c>
      <c r="H41" s="709">
        <v>6</v>
      </c>
      <c r="I41" s="709">
        <v>1258</v>
      </c>
      <c r="J41" s="709">
        <v>4</v>
      </c>
      <c r="K41" s="709">
        <v>931</v>
      </c>
      <c r="L41" s="688">
        <v>10</v>
      </c>
      <c r="M41" s="667">
        <v>0</v>
      </c>
      <c r="N41" s="688">
        <v>6</v>
      </c>
      <c r="O41" s="667">
        <v>1189</v>
      </c>
      <c r="P41" s="688"/>
      <c r="Q41" s="667"/>
      <c r="R41" s="688"/>
      <c r="S41" s="681"/>
      <c r="T41" s="688">
        <v>5</v>
      </c>
      <c r="U41" s="688">
        <v>32</v>
      </c>
      <c r="V41" s="681">
        <f t="shared" si="2"/>
        <v>8552</v>
      </c>
      <c r="W41" s="313">
        <v>15</v>
      </c>
    </row>
    <row r="42" spans="1:23" ht="16.5" thickBot="1">
      <c r="A42" s="528">
        <v>16</v>
      </c>
      <c r="B42" s="481" t="s">
        <v>544</v>
      </c>
      <c r="C42" s="448" t="s">
        <v>460</v>
      </c>
      <c r="D42" s="693">
        <v>10</v>
      </c>
      <c r="E42" s="694">
        <v>0</v>
      </c>
      <c r="F42" s="708">
        <v>7</v>
      </c>
      <c r="G42" s="709">
        <v>2033</v>
      </c>
      <c r="H42" s="709">
        <v>3</v>
      </c>
      <c r="I42" s="709">
        <v>6972</v>
      </c>
      <c r="J42" s="709">
        <v>3</v>
      </c>
      <c r="K42" s="709">
        <v>974</v>
      </c>
      <c r="L42" s="688">
        <v>5</v>
      </c>
      <c r="M42" s="667">
        <v>1485</v>
      </c>
      <c r="N42" s="688">
        <v>10</v>
      </c>
      <c r="O42" s="667">
        <v>0</v>
      </c>
      <c r="P42" s="688"/>
      <c r="Q42" s="667"/>
      <c r="R42" s="688"/>
      <c r="S42" s="667"/>
      <c r="T42" s="688">
        <v>5</v>
      </c>
      <c r="U42" s="688">
        <v>33</v>
      </c>
      <c r="V42" s="681">
        <f t="shared" si="2"/>
        <v>11464</v>
      </c>
      <c r="W42" s="692">
        <v>16</v>
      </c>
    </row>
    <row r="43" spans="1:23">
      <c r="A43" s="529">
        <v>17</v>
      </c>
      <c r="B43" s="645" t="s">
        <v>457</v>
      </c>
      <c r="C43" s="646" t="s">
        <v>63</v>
      </c>
      <c r="D43" s="695">
        <v>1</v>
      </c>
      <c r="E43" s="696">
        <v>11082</v>
      </c>
      <c r="F43" s="682">
        <v>9</v>
      </c>
      <c r="G43" s="683">
        <v>864</v>
      </c>
      <c r="H43" s="697">
        <v>6</v>
      </c>
      <c r="I43" s="683">
        <v>3035</v>
      </c>
      <c r="J43" s="697">
        <v>10</v>
      </c>
      <c r="K43" s="683">
        <v>0</v>
      </c>
      <c r="L43" s="714">
        <v>10</v>
      </c>
      <c r="M43" s="714">
        <v>0</v>
      </c>
      <c r="N43" s="714">
        <v>3</v>
      </c>
      <c r="O43" s="714">
        <v>2677</v>
      </c>
      <c r="P43" s="714"/>
      <c r="Q43" s="714"/>
      <c r="R43" s="714"/>
      <c r="S43" s="714"/>
      <c r="T43" s="714">
        <v>5</v>
      </c>
      <c r="U43" s="714">
        <v>34</v>
      </c>
      <c r="V43" s="683">
        <f t="shared" si="2"/>
        <v>17658</v>
      </c>
      <c r="W43" s="698">
        <v>17</v>
      </c>
    </row>
    <row r="44" spans="1:23">
      <c r="A44" s="651">
        <v>18</v>
      </c>
      <c r="B44" s="6" t="s">
        <v>241</v>
      </c>
      <c r="C44" s="177" t="s">
        <v>460</v>
      </c>
      <c r="D44" s="699">
        <v>9</v>
      </c>
      <c r="E44" s="699">
        <v>1610</v>
      </c>
      <c r="F44" s="709">
        <v>5</v>
      </c>
      <c r="G44" s="709">
        <v>2144</v>
      </c>
      <c r="H44" s="709">
        <v>7</v>
      </c>
      <c r="I44" s="709">
        <v>2962</v>
      </c>
      <c r="J44" s="709">
        <v>8</v>
      </c>
      <c r="K44" s="709">
        <v>0</v>
      </c>
      <c r="L44" s="709">
        <v>10</v>
      </c>
      <c r="M44" s="709">
        <v>0</v>
      </c>
      <c r="N44" s="709">
        <v>3</v>
      </c>
      <c r="O44" s="709">
        <v>4279</v>
      </c>
      <c r="P44" s="709"/>
      <c r="Q44" s="709"/>
      <c r="R44" s="709"/>
      <c r="S44" s="709"/>
      <c r="T44" s="709">
        <v>5</v>
      </c>
      <c r="U44" s="709">
        <v>37</v>
      </c>
      <c r="V44" s="681">
        <f t="shared" si="2"/>
        <v>10995</v>
      </c>
      <c r="W44" s="313">
        <v>18</v>
      </c>
    </row>
    <row r="45" spans="1:23">
      <c r="A45" s="651">
        <v>19</v>
      </c>
      <c r="B45" s="6" t="s">
        <v>179</v>
      </c>
      <c r="C45" s="177" t="s">
        <v>101</v>
      </c>
      <c r="D45" s="699">
        <v>2</v>
      </c>
      <c r="E45" s="699">
        <v>5283</v>
      </c>
      <c r="F45" s="688">
        <v>6</v>
      </c>
      <c r="G45" s="667">
        <v>2065</v>
      </c>
      <c r="H45" s="688">
        <v>9</v>
      </c>
      <c r="I45" s="667">
        <v>657</v>
      </c>
      <c r="J45" s="688">
        <v>10</v>
      </c>
      <c r="K45" s="667">
        <v>0</v>
      </c>
      <c r="L45" s="709">
        <v>10</v>
      </c>
      <c r="M45" s="709">
        <v>0</v>
      </c>
      <c r="N45" s="709">
        <v>10</v>
      </c>
      <c r="O45" s="709">
        <v>0</v>
      </c>
      <c r="P45" s="709"/>
      <c r="Q45" s="709"/>
      <c r="R45" s="709"/>
      <c r="S45" s="709"/>
      <c r="T45" s="709">
        <v>5</v>
      </c>
      <c r="U45" s="709">
        <v>42</v>
      </c>
      <c r="V45" s="681">
        <f t="shared" ref="V45:V46" si="3">IF(ISNUMBER(E45)=TRUE,SUM(E45,G45,I45,K45,M45,O45,Q45,S45),"")</f>
        <v>8005</v>
      </c>
      <c r="W45" s="313">
        <v>19</v>
      </c>
    </row>
    <row r="46" spans="1:23">
      <c r="A46" s="651">
        <v>20</v>
      </c>
      <c r="B46" s="6" t="s">
        <v>239</v>
      </c>
      <c r="C46" s="177" t="s">
        <v>170</v>
      </c>
      <c r="D46" s="699">
        <v>6</v>
      </c>
      <c r="E46" s="699">
        <v>2441</v>
      </c>
      <c r="F46" s="709">
        <v>10</v>
      </c>
      <c r="G46" s="709">
        <v>0</v>
      </c>
      <c r="H46" s="709">
        <v>10</v>
      </c>
      <c r="I46" s="709">
        <v>0</v>
      </c>
      <c r="J46" s="709">
        <v>10</v>
      </c>
      <c r="K46" s="709">
        <v>0</v>
      </c>
      <c r="L46" s="709">
        <v>10</v>
      </c>
      <c r="M46" s="709">
        <v>0</v>
      </c>
      <c r="N46" s="709">
        <v>10</v>
      </c>
      <c r="O46" s="709">
        <v>0</v>
      </c>
      <c r="P46" s="709"/>
      <c r="Q46" s="709"/>
      <c r="R46" s="709"/>
      <c r="S46" s="709"/>
      <c r="T46" s="709">
        <v>5</v>
      </c>
      <c r="U46" s="709">
        <v>51</v>
      </c>
      <c r="V46" s="681">
        <f t="shared" si="3"/>
        <v>2441</v>
      </c>
      <c r="W46" s="313">
        <v>20</v>
      </c>
    </row>
    <row r="47" spans="1:23">
      <c r="T47" t="s">
        <v>32</v>
      </c>
      <c r="U47" t="s">
        <v>32</v>
      </c>
      <c r="V47" t="s">
        <v>32</v>
      </c>
      <c r="W47" t="s">
        <v>32</v>
      </c>
    </row>
    <row r="48" spans="1:23">
      <c r="T48" t="s">
        <v>32</v>
      </c>
      <c r="U48" t="s">
        <v>32</v>
      </c>
      <c r="V48" t="s">
        <v>32</v>
      </c>
      <c r="W48" t="s">
        <v>32</v>
      </c>
    </row>
    <row r="49" spans="20:23">
      <c r="T49" t="s">
        <v>32</v>
      </c>
      <c r="U49" t="s">
        <v>32</v>
      </c>
      <c r="V49" t="s">
        <v>32</v>
      </c>
      <c r="W49" t="s">
        <v>32</v>
      </c>
    </row>
    <row r="50" spans="20:23">
      <c r="T50" t="s">
        <v>32</v>
      </c>
      <c r="U50" t="s">
        <v>32</v>
      </c>
      <c r="V50" t="s">
        <v>32</v>
      </c>
      <c r="W50" t="s">
        <v>32</v>
      </c>
    </row>
    <row r="51" spans="20:23">
      <c r="T51" t="s">
        <v>32</v>
      </c>
      <c r="U51" t="s">
        <v>32</v>
      </c>
      <c r="V51" t="s">
        <v>32</v>
      </c>
      <c r="W51" t="s">
        <v>32</v>
      </c>
    </row>
  </sheetData>
  <protectedRanges>
    <protectedRange sqref="B8 B23:B26" name="Sortiranje ekipa_1"/>
    <protectedRange sqref="B9:B22" name="Sortiranje ekipa_1_1"/>
    <protectedRange sqref="B27:B36" name="Sortiranje ekipa_1_2"/>
  </protectedRanges>
  <sortState ref="B27:U46">
    <sortCondition ref="U27"/>
  </sortState>
  <mergeCells count="19">
    <mergeCell ref="A3:A5"/>
    <mergeCell ref="B3:B5"/>
    <mergeCell ref="C3:C5"/>
    <mergeCell ref="D3:E3"/>
    <mergeCell ref="F3:G3"/>
    <mergeCell ref="D4:E4"/>
    <mergeCell ref="F4:G4"/>
    <mergeCell ref="H3:I3"/>
    <mergeCell ref="H4:I4"/>
    <mergeCell ref="P3:Q3"/>
    <mergeCell ref="R3:S3"/>
    <mergeCell ref="J3:K3"/>
    <mergeCell ref="L3:M3"/>
    <mergeCell ref="N3:O3"/>
    <mergeCell ref="R4:S4"/>
    <mergeCell ref="J4:K4"/>
    <mergeCell ref="L4:M4"/>
    <mergeCell ref="N4:O4"/>
    <mergeCell ref="P4:Q4"/>
  </mergeCells>
  <dataValidations count="3">
    <dataValidation type="textLength" errorStyle="warning" allowBlank="1" showInputMessage="1" showErrorMessage="1" errorTitle="PAZI !" error="Provjeri što unosiš, ODUSTANI !" sqref="C8 B9:C36">
      <formula1>3</formula1>
      <formula2>50</formula2>
    </dataValidation>
    <dataValidation allowBlank="1" showInputMessage="1" showErrorMessage="1" promptTitle="SAVJET !" prompt="_x000a_Preporuča se da se prezimena i imena natjecatelja (do 150), kao i naziv ekipe, ne pišu cijela velikim slovima i da se ne koriste navodnici jer se time nepotrebno zauzima mjesto u tabelama.Upišite npr:_x000a_Červeni Dražen  ,  Ilova Garešnica" sqref="B8"/>
    <dataValidation type="custom" allowBlank="1" showInputMessage="1" showErrorMessage="1" errorTitle="Stani!" error="Polje sa formulom i nije dopušteno ništa mjenjati!" promptTitle="POZOR!" prompt="Polje sa formulom, ne upisuj ništa!" sqref="U8:U36">
      <formula1>IF(ISNUMBER(D8)=TRUE,SUM(D8,F8,H8,J8,L8,N8,P8,R8),"")</formula1>
    </dataValidation>
  </dataValidations>
  <pageMargins left="0.25" right="0.25" top="0.75" bottom="0.75" header="0.3" footer="0.3"/>
  <pageSetup paperSize="9" scale="75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35"/>
  <sheetViews>
    <sheetView tabSelected="1" workbookViewId="0">
      <selection activeCell="B6" sqref="B6"/>
    </sheetView>
  </sheetViews>
  <sheetFormatPr defaultRowHeight="15.75"/>
  <cols>
    <col min="1" max="1" width="4.5" customWidth="1"/>
    <col min="2" max="2" width="19.125" bestFit="1" customWidth="1"/>
    <col min="3" max="3" width="17.375" customWidth="1"/>
    <col min="4" max="4" width="4.125" customWidth="1"/>
    <col min="5" max="5" width="6.875" customWidth="1"/>
    <col min="6" max="6" width="4.125" customWidth="1"/>
    <col min="7" max="7" width="8.125" customWidth="1"/>
    <col min="8" max="8" width="4.125" customWidth="1"/>
    <col min="9" max="9" width="8.125" customWidth="1"/>
    <col min="10" max="10" width="4.125" customWidth="1"/>
    <col min="11" max="11" width="8.125" customWidth="1"/>
    <col min="12" max="12" width="4.125" customWidth="1"/>
    <col min="13" max="13" width="8.125" customWidth="1"/>
    <col min="14" max="14" width="4.125" customWidth="1"/>
    <col min="15" max="15" width="8.125" customWidth="1"/>
    <col min="16" max="16" width="4.125" customWidth="1"/>
    <col min="17" max="17" width="8.125" customWidth="1"/>
    <col min="18" max="18" width="4.125" customWidth="1"/>
    <col min="19" max="19" width="8.125" customWidth="1"/>
    <col min="20" max="20" width="9.5" customWidth="1"/>
    <col min="21" max="21" width="5.875" customWidth="1"/>
    <col min="22" max="22" width="8.75" customWidth="1"/>
    <col min="23" max="23" width="9.25" customWidth="1"/>
  </cols>
  <sheetData>
    <row r="1" spans="1:23">
      <c r="B1" t="s">
        <v>584</v>
      </c>
      <c r="E1" s="145"/>
      <c r="G1" s="145"/>
      <c r="I1" s="145"/>
      <c r="K1" s="145" t="s">
        <v>586</v>
      </c>
      <c r="M1" s="145"/>
      <c r="O1" s="145"/>
      <c r="S1" s="145"/>
      <c r="T1" s="145"/>
      <c r="V1" s="145"/>
    </row>
    <row r="2" spans="1:23">
      <c r="B2" t="s">
        <v>585</v>
      </c>
      <c r="E2" s="145"/>
      <c r="G2" s="145"/>
      <c r="I2" s="145"/>
      <c r="K2" s="145" t="s">
        <v>76</v>
      </c>
      <c r="M2" s="145"/>
      <c r="O2" s="145"/>
      <c r="Q2" s="145"/>
      <c r="S2" s="145"/>
      <c r="T2" s="145"/>
      <c r="V2" s="145"/>
    </row>
    <row r="3" spans="1:23" ht="16.5" thickBot="1">
      <c r="E3" s="145"/>
      <c r="G3" s="145"/>
      <c r="I3" s="145"/>
      <c r="K3" s="145"/>
      <c r="M3" s="145"/>
      <c r="O3" s="145"/>
      <c r="Q3" s="145"/>
      <c r="S3" s="145"/>
      <c r="T3" s="145"/>
      <c r="V3" s="145"/>
    </row>
    <row r="4" spans="1:23">
      <c r="A4" s="29" t="s">
        <v>78</v>
      </c>
      <c r="B4" s="58" t="s">
        <v>5</v>
      </c>
      <c r="C4" s="784" t="s">
        <v>17</v>
      </c>
      <c r="D4" s="418" t="s">
        <v>64</v>
      </c>
      <c r="E4" s="419"/>
      <c r="F4" s="418" t="s">
        <v>65</v>
      </c>
      <c r="G4" s="419"/>
      <c r="H4" s="23" t="s">
        <v>66</v>
      </c>
      <c r="I4" s="12"/>
      <c r="J4" s="12" t="s">
        <v>67</v>
      </c>
      <c r="K4" s="12"/>
      <c r="L4" s="12" t="s">
        <v>68</v>
      </c>
      <c r="M4" s="12"/>
      <c r="N4" s="12" t="s">
        <v>69</v>
      </c>
      <c r="O4" s="12"/>
      <c r="P4" s="12" t="s">
        <v>70</v>
      </c>
      <c r="Q4" s="12"/>
      <c r="R4" s="12" t="s">
        <v>71</v>
      </c>
      <c r="S4" s="12"/>
      <c r="T4" s="12" t="s">
        <v>72</v>
      </c>
      <c r="U4" s="12" t="s">
        <v>0</v>
      </c>
      <c r="V4" s="12"/>
      <c r="W4" s="12"/>
    </row>
    <row r="5" spans="1:23">
      <c r="A5" s="29"/>
      <c r="B5" s="91"/>
      <c r="C5" s="784"/>
      <c r="D5" s="9" t="s">
        <v>587</v>
      </c>
      <c r="E5" s="10"/>
      <c r="F5" s="9" t="s">
        <v>86</v>
      </c>
      <c r="G5" s="10"/>
      <c r="H5" s="23" t="s">
        <v>588</v>
      </c>
      <c r="I5" s="12"/>
      <c r="J5" s="12" t="s">
        <v>589</v>
      </c>
      <c r="K5" s="12"/>
      <c r="L5" s="12"/>
      <c r="M5" s="12"/>
      <c r="N5" s="12"/>
      <c r="O5" s="12"/>
      <c r="P5" s="12"/>
      <c r="Q5" s="12"/>
      <c r="R5" s="12"/>
      <c r="S5" s="12"/>
      <c r="T5" s="781">
        <v>-0.5</v>
      </c>
      <c r="U5" s="12"/>
      <c r="V5" s="12"/>
      <c r="W5" s="12"/>
    </row>
    <row r="6" spans="1:23">
      <c r="A6" s="29"/>
      <c r="B6" s="91"/>
      <c r="C6" s="784"/>
      <c r="D6" s="9" t="s">
        <v>6</v>
      </c>
      <c r="E6" s="787" t="s">
        <v>73</v>
      </c>
      <c r="F6" s="9" t="s">
        <v>6</v>
      </c>
      <c r="G6" s="787" t="s">
        <v>73</v>
      </c>
      <c r="H6" s="23" t="s">
        <v>6</v>
      </c>
      <c r="I6" s="174" t="s">
        <v>73</v>
      </c>
      <c r="J6" s="12" t="s">
        <v>6</v>
      </c>
      <c r="K6" s="174" t="s">
        <v>73</v>
      </c>
      <c r="L6" s="12" t="s">
        <v>6</v>
      </c>
      <c r="M6" s="174" t="s">
        <v>73</v>
      </c>
      <c r="N6" s="12" t="s">
        <v>6</v>
      </c>
      <c r="O6" s="174" t="s">
        <v>73</v>
      </c>
      <c r="P6" s="12" t="s">
        <v>6</v>
      </c>
      <c r="Q6" s="174" t="s">
        <v>73</v>
      </c>
      <c r="R6" s="12" t="s">
        <v>6</v>
      </c>
      <c r="S6" s="174" t="s">
        <v>73</v>
      </c>
      <c r="T6" s="174"/>
      <c r="U6" s="12" t="s">
        <v>6</v>
      </c>
      <c r="V6" s="174" t="s">
        <v>3</v>
      </c>
      <c r="W6" s="12" t="s">
        <v>74</v>
      </c>
    </row>
    <row r="7" spans="1:23">
      <c r="B7" s="783"/>
      <c r="D7" s="788"/>
      <c r="E7" s="789"/>
      <c r="F7" s="788"/>
      <c r="G7" s="789"/>
      <c r="I7" s="145"/>
      <c r="K7" s="145"/>
      <c r="M7" s="145"/>
      <c r="O7" s="145"/>
      <c r="Q7" s="145"/>
      <c r="S7" s="145"/>
      <c r="T7" s="145"/>
      <c r="V7" s="145"/>
    </row>
    <row r="8" spans="1:23">
      <c r="A8" s="29">
        <v>1</v>
      </c>
      <c r="B8" s="481" t="s">
        <v>554</v>
      </c>
      <c r="C8" s="785" t="s">
        <v>61</v>
      </c>
      <c r="D8" s="790">
        <v>2</v>
      </c>
      <c r="E8" s="791">
        <v>8745</v>
      </c>
      <c r="F8" s="600">
        <v>1</v>
      </c>
      <c r="G8" s="787">
        <v>10309</v>
      </c>
      <c r="H8" s="23">
        <v>4</v>
      </c>
      <c r="I8" s="174">
        <v>6888</v>
      </c>
      <c r="J8" s="12">
        <v>1</v>
      </c>
      <c r="K8" s="174">
        <v>13206</v>
      </c>
      <c r="L8" s="12"/>
      <c r="M8" s="174"/>
      <c r="N8" s="12"/>
      <c r="O8" s="174"/>
      <c r="P8" s="12"/>
      <c r="Q8" s="174"/>
      <c r="R8" s="12"/>
      <c r="S8" s="174"/>
      <c r="T8" s="12">
        <v>2</v>
      </c>
      <c r="U8" s="12">
        <v>6</v>
      </c>
      <c r="V8" s="174">
        <f>IF(ISNUMBER(E8)=TRUE,SUM(E8,G8,I8,K8,M8,O8,Q8,S8),"")</f>
        <v>39148</v>
      </c>
      <c r="W8" s="313">
        <v>1</v>
      </c>
    </row>
    <row r="9" spans="1:23">
      <c r="A9" s="29">
        <v>2</v>
      </c>
      <c r="B9" s="481" t="s">
        <v>555</v>
      </c>
      <c r="C9" s="785" t="s">
        <v>55</v>
      </c>
      <c r="D9" s="792">
        <v>3</v>
      </c>
      <c r="E9" s="791">
        <v>8368</v>
      </c>
      <c r="F9" s="600">
        <v>3</v>
      </c>
      <c r="G9" s="10">
        <v>6106</v>
      </c>
      <c r="H9" s="23">
        <v>1</v>
      </c>
      <c r="I9" s="12">
        <v>11062</v>
      </c>
      <c r="J9" s="12">
        <v>2</v>
      </c>
      <c r="K9" s="12">
        <v>7987</v>
      </c>
      <c r="L9" s="12"/>
      <c r="M9" s="174"/>
      <c r="N9" s="12"/>
      <c r="O9" s="174"/>
      <c r="P9" s="12"/>
      <c r="Q9" s="174"/>
      <c r="R9" s="12"/>
      <c r="S9" s="174"/>
      <c r="T9" s="12">
        <v>1.5</v>
      </c>
      <c r="U9" s="12">
        <v>7.5</v>
      </c>
      <c r="V9" s="174">
        <f>IF(ISNUMBER(E9)=TRUE,SUM(E9,G9,I9,K9,M9,O9,Q9,S9),"")</f>
        <v>33523</v>
      </c>
      <c r="W9" s="313">
        <v>2</v>
      </c>
    </row>
    <row r="10" spans="1:23">
      <c r="A10" s="29">
        <v>3</v>
      </c>
      <c r="B10" s="481" t="s">
        <v>569</v>
      </c>
      <c r="C10" s="785" t="s">
        <v>158</v>
      </c>
      <c r="D10" s="792">
        <v>9</v>
      </c>
      <c r="E10" s="791">
        <v>2850</v>
      </c>
      <c r="F10" s="600">
        <v>6</v>
      </c>
      <c r="G10" s="787">
        <v>6584</v>
      </c>
      <c r="H10" s="23">
        <v>2</v>
      </c>
      <c r="I10" s="174">
        <v>7595</v>
      </c>
      <c r="J10" s="12">
        <v>1</v>
      </c>
      <c r="K10" s="174">
        <v>5258</v>
      </c>
      <c r="L10" s="12"/>
      <c r="M10" s="174"/>
      <c r="N10" s="12"/>
      <c r="O10" s="174"/>
      <c r="P10" s="12"/>
      <c r="Q10" s="174"/>
      <c r="R10" s="12"/>
      <c r="S10" s="174"/>
      <c r="T10" s="12">
        <v>4.5</v>
      </c>
      <c r="U10" s="12">
        <v>13.5</v>
      </c>
      <c r="V10" s="174">
        <f>IF(ISNUMBER(E10)=TRUE,SUM(E10,G10,I10,K10,M10,O10,Q10,S10),"")</f>
        <v>22287</v>
      </c>
      <c r="W10" s="313">
        <v>3</v>
      </c>
    </row>
    <row r="11" spans="1:23">
      <c r="A11" s="29">
        <v>4</v>
      </c>
      <c r="B11" s="481" t="s">
        <v>553</v>
      </c>
      <c r="C11" s="785" t="s">
        <v>61</v>
      </c>
      <c r="D11" s="792">
        <v>2</v>
      </c>
      <c r="E11" s="791">
        <v>11475</v>
      </c>
      <c r="F11" s="600">
        <v>1</v>
      </c>
      <c r="G11" s="787">
        <v>9355</v>
      </c>
      <c r="H11" s="23">
        <v>10</v>
      </c>
      <c r="I11" s="174">
        <v>1454</v>
      </c>
      <c r="J11" s="12">
        <v>7</v>
      </c>
      <c r="K11" s="174">
        <v>2406</v>
      </c>
      <c r="L11" s="12"/>
      <c r="M11" s="174"/>
      <c r="N11" s="12"/>
      <c r="O11" s="174"/>
      <c r="P11" s="12"/>
      <c r="Q11" s="174"/>
      <c r="R11" s="12"/>
      <c r="S11" s="174"/>
      <c r="T11" s="12">
        <v>5</v>
      </c>
      <c r="U11" s="12">
        <v>15</v>
      </c>
      <c r="V11" s="174">
        <f>IF(ISNUMBER(E11)=TRUE,SUM(E11,G11,I11,K11,M11,O11,Q11,S11),"")</f>
        <v>24690</v>
      </c>
      <c r="W11" s="313">
        <v>4</v>
      </c>
    </row>
    <row r="12" spans="1:23">
      <c r="A12" s="29">
        <v>5</v>
      </c>
      <c r="B12" s="481" t="s">
        <v>560</v>
      </c>
      <c r="C12" s="785" t="s">
        <v>63</v>
      </c>
      <c r="D12" s="792">
        <v>5</v>
      </c>
      <c r="E12" s="791">
        <v>7862</v>
      </c>
      <c r="F12" s="600">
        <v>4</v>
      </c>
      <c r="G12" s="787">
        <v>4324</v>
      </c>
      <c r="H12" s="23">
        <v>7</v>
      </c>
      <c r="I12" s="174">
        <v>5281</v>
      </c>
      <c r="J12" s="12">
        <v>2.5</v>
      </c>
      <c r="K12" s="174">
        <v>3698</v>
      </c>
      <c r="L12" s="12"/>
      <c r="M12" s="174"/>
      <c r="N12" s="12"/>
      <c r="O12" s="174"/>
      <c r="P12" s="12"/>
      <c r="Q12" s="174"/>
      <c r="R12" s="12"/>
      <c r="S12" s="174"/>
      <c r="T12" s="12">
        <v>3.5</v>
      </c>
      <c r="U12" s="12">
        <v>15</v>
      </c>
      <c r="V12" s="174">
        <f>IF(ISNUMBER(E12)=TRUE,SUM(E12,G12,I12,K12,M12,O12,Q12,S12),"")</f>
        <v>21165</v>
      </c>
      <c r="W12" s="313">
        <v>5</v>
      </c>
    </row>
    <row r="13" spans="1:23">
      <c r="A13" s="29">
        <v>6</v>
      </c>
      <c r="B13" s="481" t="s">
        <v>558</v>
      </c>
      <c r="C13" s="785" t="s">
        <v>59</v>
      </c>
      <c r="D13" s="792">
        <v>4</v>
      </c>
      <c r="E13" s="791">
        <v>8266</v>
      </c>
      <c r="F13" s="600">
        <v>2</v>
      </c>
      <c r="G13" s="10">
        <v>9417</v>
      </c>
      <c r="H13" s="23">
        <v>6</v>
      </c>
      <c r="I13" s="12">
        <v>6311</v>
      </c>
      <c r="J13" s="12">
        <v>10</v>
      </c>
      <c r="K13" s="12">
        <v>3091</v>
      </c>
      <c r="L13" s="12"/>
      <c r="M13" s="174"/>
      <c r="N13" s="12"/>
      <c r="O13" s="174"/>
      <c r="P13" s="12"/>
      <c r="Q13" s="174"/>
      <c r="R13" s="12"/>
      <c r="S13" s="174"/>
      <c r="T13" s="12">
        <v>5</v>
      </c>
      <c r="U13" s="12">
        <v>17</v>
      </c>
      <c r="V13" s="174">
        <f>IF(ISNUMBER(E13)=TRUE,SUM(E13,G13,I13,K13,M13,O13,Q13,S13),"")</f>
        <v>27085</v>
      </c>
      <c r="W13" s="313">
        <v>6</v>
      </c>
    </row>
    <row r="14" spans="1:23">
      <c r="A14" s="29">
        <v>7</v>
      </c>
      <c r="B14" s="481" t="s">
        <v>551</v>
      </c>
      <c r="C14" s="785" t="s">
        <v>61</v>
      </c>
      <c r="D14" s="792">
        <v>1</v>
      </c>
      <c r="E14" s="791">
        <v>11967</v>
      </c>
      <c r="F14" s="600">
        <v>4</v>
      </c>
      <c r="G14" s="787">
        <v>7397</v>
      </c>
      <c r="H14" s="23">
        <v>5</v>
      </c>
      <c r="I14" s="174">
        <v>6333</v>
      </c>
      <c r="J14" s="12">
        <v>14</v>
      </c>
      <c r="K14" s="174">
        <v>0</v>
      </c>
      <c r="L14" s="12"/>
      <c r="M14" s="174"/>
      <c r="N14" s="12"/>
      <c r="O14" s="174"/>
      <c r="P14" s="12"/>
      <c r="Q14" s="174"/>
      <c r="R14" s="12"/>
      <c r="S14" s="174"/>
      <c r="T14" s="12">
        <v>7</v>
      </c>
      <c r="U14" s="12">
        <v>17</v>
      </c>
      <c r="V14" s="174">
        <f>IF(ISNUMBER(E14)=TRUE,SUM(E14,G14,I14,K14,M14,O14,Q14,S14),"")</f>
        <v>25697</v>
      </c>
      <c r="W14" s="313">
        <v>7</v>
      </c>
    </row>
    <row r="15" spans="1:23">
      <c r="A15" s="29">
        <v>8</v>
      </c>
      <c r="B15" s="481" t="s">
        <v>552</v>
      </c>
      <c r="C15" s="785" t="s">
        <v>170</v>
      </c>
      <c r="D15" s="792">
        <v>1</v>
      </c>
      <c r="E15" s="791">
        <v>9316</v>
      </c>
      <c r="F15" s="600">
        <v>12</v>
      </c>
      <c r="G15" s="787">
        <v>2149</v>
      </c>
      <c r="H15" s="23">
        <v>3</v>
      </c>
      <c r="I15" s="174">
        <v>6960</v>
      </c>
      <c r="J15" s="12">
        <v>7</v>
      </c>
      <c r="K15" s="174">
        <v>4543</v>
      </c>
      <c r="L15" s="12"/>
      <c r="M15" s="174"/>
      <c r="N15" s="12"/>
      <c r="O15" s="174"/>
      <c r="P15" s="12"/>
      <c r="Q15" s="174"/>
      <c r="R15" s="12"/>
      <c r="S15" s="174"/>
      <c r="T15" s="12">
        <v>6</v>
      </c>
      <c r="U15" s="12">
        <v>17</v>
      </c>
      <c r="V15" s="779">
        <f>IF(ISNUMBER(E15)=TRUE,SUM(E15,G15,I15,K15,M15,O15,Q15,S15),"")</f>
        <v>22968</v>
      </c>
      <c r="W15" s="313">
        <v>8</v>
      </c>
    </row>
    <row r="16" spans="1:23">
      <c r="A16" s="29">
        <v>9</v>
      </c>
      <c r="B16" s="481" t="s">
        <v>559</v>
      </c>
      <c r="C16" s="785" t="s">
        <v>183</v>
      </c>
      <c r="D16" s="792">
        <v>4</v>
      </c>
      <c r="E16" s="791">
        <v>7885</v>
      </c>
      <c r="F16" s="600">
        <v>12</v>
      </c>
      <c r="G16" s="787">
        <v>1762</v>
      </c>
      <c r="H16" s="23">
        <v>3</v>
      </c>
      <c r="I16" s="174">
        <v>4817</v>
      </c>
      <c r="J16" s="12">
        <v>5</v>
      </c>
      <c r="K16" s="174">
        <v>2595</v>
      </c>
      <c r="L16" s="12"/>
      <c r="M16" s="174"/>
      <c r="N16" s="12"/>
      <c r="O16" s="174"/>
      <c r="P16" s="12"/>
      <c r="Q16" s="174"/>
      <c r="R16" s="12"/>
      <c r="S16" s="174"/>
      <c r="T16" s="12">
        <v>6</v>
      </c>
      <c r="U16" s="12">
        <v>18</v>
      </c>
      <c r="V16" s="174">
        <f>IF(ISNUMBER(E16)=TRUE,SUM(E16,G16,I16,K16,M16,O16,Q16,S16),"")</f>
        <v>17059</v>
      </c>
      <c r="W16" s="313">
        <v>9</v>
      </c>
    </row>
    <row r="17" spans="1:23">
      <c r="A17" s="29">
        <v>10</v>
      </c>
      <c r="B17" s="481" t="s">
        <v>562</v>
      </c>
      <c r="C17" s="785" t="s">
        <v>55</v>
      </c>
      <c r="D17" s="792">
        <v>6</v>
      </c>
      <c r="E17" s="791">
        <v>7744</v>
      </c>
      <c r="F17" s="600">
        <v>6</v>
      </c>
      <c r="G17" s="10">
        <v>3650</v>
      </c>
      <c r="H17" s="23">
        <v>8</v>
      </c>
      <c r="I17" s="12">
        <v>1771</v>
      </c>
      <c r="J17" s="12">
        <v>2.5</v>
      </c>
      <c r="K17" s="12">
        <v>3698</v>
      </c>
      <c r="L17" s="12"/>
      <c r="M17" s="174"/>
      <c r="N17" s="12"/>
      <c r="O17" s="174"/>
      <c r="P17" s="12"/>
      <c r="Q17" s="174"/>
      <c r="R17" s="12"/>
      <c r="S17" s="174"/>
      <c r="T17" s="12">
        <v>4</v>
      </c>
      <c r="U17" s="12">
        <v>18.5</v>
      </c>
      <c r="V17" s="174">
        <f>IF(ISNUMBER(E17)=TRUE,SUM(E17,G17,I17,K17,M17,O17,Q17,S17),"")</f>
        <v>16863</v>
      </c>
      <c r="W17" s="313">
        <v>10</v>
      </c>
    </row>
    <row r="18" spans="1:23">
      <c r="A18" s="29">
        <v>11</v>
      </c>
      <c r="B18" s="481" t="s">
        <v>563</v>
      </c>
      <c r="C18" s="785" t="s">
        <v>55</v>
      </c>
      <c r="D18" s="792">
        <v>6</v>
      </c>
      <c r="E18" s="791">
        <v>7450</v>
      </c>
      <c r="F18" s="600">
        <v>8</v>
      </c>
      <c r="G18" s="787">
        <v>3422</v>
      </c>
      <c r="H18" s="23">
        <v>2</v>
      </c>
      <c r="I18" s="174">
        <v>8703</v>
      </c>
      <c r="J18" s="12">
        <v>8</v>
      </c>
      <c r="K18" s="12">
        <v>4509</v>
      </c>
      <c r="L18" s="12"/>
      <c r="M18" s="174"/>
      <c r="N18" s="12"/>
      <c r="O18" s="174"/>
      <c r="P18" s="12"/>
      <c r="Q18" s="174"/>
      <c r="R18" s="12"/>
      <c r="S18" s="174"/>
      <c r="T18" s="12">
        <v>4</v>
      </c>
      <c r="U18" s="12">
        <v>20</v>
      </c>
      <c r="V18" s="174">
        <f>IF(ISNUMBER(E18)=TRUE,SUM(E18,G18,I18,K18,M18,O18,Q18,S18),"")</f>
        <v>24084</v>
      </c>
      <c r="W18" s="313">
        <v>11</v>
      </c>
    </row>
    <row r="19" spans="1:23">
      <c r="A19" s="29">
        <v>12</v>
      </c>
      <c r="B19" s="481" t="s">
        <v>580</v>
      </c>
      <c r="C19" s="785" t="s">
        <v>63</v>
      </c>
      <c r="D19" s="792">
        <v>14</v>
      </c>
      <c r="E19" s="791">
        <v>0</v>
      </c>
      <c r="F19" s="798">
        <v>2</v>
      </c>
      <c r="G19" s="10">
        <v>8117</v>
      </c>
      <c r="H19" s="23">
        <v>5</v>
      </c>
      <c r="I19" s="12">
        <v>3631</v>
      </c>
      <c r="J19" s="12">
        <v>6</v>
      </c>
      <c r="K19" s="12">
        <v>4720</v>
      </c>
      <c r="L19" s="12"/>
      <c r="M19" s="12"/>
      <c r="N19" s="12"/>
      <c r="O19" s="12"/>
      <c r="P19" s="12"/>
      <c r="Q19" s="12"/>
      <c r="R19" s="12"/>
      <c r="S19" s="12"/>
      <c r="T19" s="12">
        <v>7</v>
      </c>
      <c r="U19" s="12">
        <v>20</v>
      </c>
      <c r="V19" s="779">
        <f>IF(ISNUMBER(E19)=TRUE,SUM(E19,G19,I19,K19,M19,O19,Q19,S19),"")</f>
        <v>16468</v>
      </c>
      <c r="W19" s="313">
        <v>12</v>
      </c>
    </row>
    <row r="20" spans="1:23">
      <c r="A20" s="29">
        <v>13</v>
      </c>
      <c r="B20" s="481" t="s">
        <v>451</v>
      </c>
      <c r="C20" s="785" t="s">
        <v>158</v>
      </c>
      <c r="D20" s="792">
        <v>14</v>
      </c>
      <c r="E20" s="791">
        <v>0</v>
      </c>
      <c r="F20" s="600">
        <v>10</v>
      </c>
      <c r="G20" s="10">
        <v>3007</v>
      </c>
      <c r="H20" s="23">
        <v>1</v>
      </c>
      <c r="I20" s="12">
        <v>8376</v>
      </c>
      <c r="J20" s="12">
        <v>4</v>
      </c>
      <c r="K20" s="12">
        <v>2700</v>
      </c>
      <c r="L20" s="12"/>
      <c r="M20" s="12"/>
      <c r="N20" s="12"/>
      <c r="O20" s="12"/>
      <c r="P20" s="12"/>
      <c r="Q20" s="12"/>
      <c r="R20" s="12"/>
      <c r="S20" s="12"/>
      <c r="T20" s="12">
        <v>7</v>
      </c>
      <c r="U20" s="12">
        <v>22</v>
      </c>
      <c r="V20" s="174">
        <f>IF(ISNUMBER(E20)=TRUE,SUM(E20,G20,I20,K20,M20,O20,Q20,S20),"")</f>
        <v>14083</v>
      </c>
      <c r="W20" s="313">
        <v>13</v>
      </c>
    </row>
    <row r="21" spans="1:23">
      <c r="A21" s="29">
        <v>14</v>
      </c>
      <c r="B21" s="481" t="s">
        <v>556</v>
      </c>
      <c r="C21" s="785" t="s">
        <v>557</v>
      </c>
      <c r="D21" s="792">
        <v>3</v>
      </c>
      <c r="E21" s="791">
        <v>8294</v>
      </c>
      <c r="F21" s="600">
        <v>5</v>
      </c>
      <c r="G21" s="787">
        <v>6743</v>
      </c>
      <c r="H21" s="23">
        <v>9</v>
      </c>
      <c r="I21" s="174">
        <v>1392</v>
      </c>
      <c r="J21" s="12">
        <v>12</v>
      </c>
      <c r="K21" s="174">
        <v>1032</v>
      </c>
      <c r="L21" s="12"/>
      <c r="M21" s="174"/>
      <c r="N21" s="12"/>
      <c r="O21" s="174"/>
      <c r="P21" s="12"/>
      <c r="Q21" s="174"/>
      <c r="R21" s="12"/>
      <c r="S21" s="174"/>
      <c r="T21" s="12">
        <v>6</v>
      </c>
      <c r="U21" s="12">
        <v>23</v>
      </c>
      <c r="V21" s="174">
        <f>IF(ISNUMBER(E21)=TRUE,SUM(E21,G21,I21,K21,M21,O21,Q21,S21),"")</f>
        <v>17461</v>
      </c>
      <c r="W21" s="313">
        <v>14</v>
      </c>
    </row>
    <row r="22" spans="1:23">
      <c r="A22" s="29">
        <v>15</v>
      </c>
      <c r="B22" s="481" t="s">
        <v>564</v>
      </c>
      <c r="C22" s="785" t="s">
        <v>158</v>
      </c>
      <c r="D22" s="792">
        <v>7</v>
      </c>
      <c r="E22" s="791">
        <v>6568</v>
      </c>
      <c r="F22" s="600">
        <v>7</v>
      </c>
      <c r="G22" s="10">
        <v>3476</v>
      </c>
      <c r="H22" s="23">
        <v>9</v>
      </c>
      <c r="I22" s="12">
        <v>1532</v>
      </c>
      <c r="J22" s="12">
        <v>6</v>
      </c>
      <c r="K22" s="12">
        <v>2450</v>
      </c>
      <c r="L22" s="12"/>
      <c r="M22" s="174"/>
      <c r="N22" s="12"/>
      <c r="O22" s="174"/>
      <c r="P22" s="12"/>
      <c r="Q22" s="174"/>
      <c r="R22" s="12"/>
      <c r="S22" s="174"/>
      <c r="T22" s="12">
        <v>4.5</v>
      </c>
      <c r="U22" s="12">
        <v>24.5</v>
      </c>
      <c r="V22" s="174">
        <f>IF(ISNUMBER(E22)=TRUE,SUM(E22,G22,I22,K22,M22,O22,Q22,S22),"")</f>
        <v>14026</v>
      </c>
      <c r="W22" s="313">
        <v>15</v>
      </c>
    </row>
    <row r="23" spans="1:23">
      <c r="A23" s="29">
        <v>16</v>
      </c>
      <c r="B23" s="481" t="s">
        <v>567</v>
      </c>
      <c r="C23" s="785" t="s">
        <v>528</v>
      </c>
      <c r="D23" s="792">
        <v>8</v>
      </c>
      <c r="E23" s="791">
        <v>3603</v>
      </c>
      <c r="F23" s="600">
        <v>5</v>
      </c>
      <c r="G23" s="787">
        <v>4108</v>
      </c>
      <c r="H23" s="23">
        <v>7</v>
      </c>
      <c r="I23" s="174">
        <v>2454</v>
      </c>
      <c r="J23" s="12">
        <v>10</v>
      </c>
      <c r="K23" s="174">
        <v>1987</v>
      </c>
      <c r="L23" s="12"/>
      <c r="M23" s="174"/>
      <c r="N23" s="12"/>
      <c r="O23" s="174"/>
      <c r="P23" s="12"/>
      <c r="Q23" s="174"/>
      <c r="R23" s="12"/>
      <c r="S23" s="174"/>
      <c r="T23" s="12">
        <v>5</v>
      </c>
      <c r="U23" s="12">
        <v>25</v>
      </c>
      <c r="V23" s="174">
        <f>IF(ISNUMBER(E23)=TRUE,SUM(E23,G23,I23,K23,M23,O23,Q23,S23),"")</f>
        <v>12152</v>
      </c>
      <c r="W23" s="313">
        <v>16</v>
      </c>
    </row>
    <row r="24" spans="1:23">
      <c r="A24" s="29">
        <v>17</v>
      </c>
      <c r="B24" s="481" t="s">
        <v>566</v>
      </c>
      <c r="C24" s="785" t="s">
        <v>158</v>
      </c>
      <c r="D24" s="792">
        <v>8</v>
      </c>
      <c r="E24" s="791">
        <v>5014</v>
      </c>
      <c r="F24" s="600">
        <v>9</v>
      </c>
      <c r="G24" s="10">
        <v>4455</v>
      </c>
      <c r="H24" s="23">
        <v>4</v>
      </c>
      <c r="I24" s="12">
        <v>4168</v>
      </c>
      <c r="J24" s="12">
        <v>9</v>
      </c>
      <c r="K24" s="12">
        <v>4313</v>
      </c>
      <c r="L24" s="12"/>
      <c r="M24" s="174"/>
      <c r="N24" s="12"/>
      <c r="O24" s="174"/>
      <c r="P24" s="12"/>
      <c r="Q24" s="174"/>
      <c r="R24" s="12"/>
      <c r="S24" s="174"/>
      <c r="T24" s="12">
        <v>4.5</v>
      </c>
      <c r="U24" s="12">
        <v>25.5</v>
      </c>
      <c r="V24" s="174">
        <f>IF(ISNUMBER(E24)=TRUE,SUM(E24,G24,I24,K24,M24,O24,Q24,S24),"")</f>
        <v>17950</v>
      </c>
      <c r="W24" s="313">
        <v>17</v>
      </c>
    </row>
    <row r="25" spans="1:23">
      <c r="A25" s="29">
        <v>18</v>
      </c>
      <c r="B25" s="481" t="s">
        <v>561</v>
      </c>
      <c r="C25" s="785" t="s">
        <v>159</v>
      </c>
      <c r="D25" s="792">
        <v>5</v>
      </c>
      <c r="E25" s="791">
        <v>7633</v>
      </c>
      <c r="F25" s="600">
        <v>13</v>
      </c>
      <c r="G25" s="10">
        <v>1665</v>
      </c>
      <c r="H25" s="23">
        <v>11</v>
      </c>
      <c r="I25" s="12">
        <v>1236</v>
      </c>
      <c r="J25" s="12">
        <v>5</v>
      </c>
      <c r="K25" s="12">
        <v>4919</v>
      </c>
      <c r="L25" s="12"/>
      <c r="M25" s="174"/>
      <c r="N25" s="12"/>
      <c r="O25" s="174"/>
      <c r="P25" s="12"/>
      <c r="Q25" s="174"/>
      <c r="R25" s="12"/>
      <c r="S25" s="174"/>
      <c r="T25" s="12">
        <v>6.5</v>
      </c>
      <c r="U25" s="12">
        <v>27.5</v>
      </c>
      <c r="V25" s="779">
        <f>IF(ISNUMBER(E25)=TRUE,SUM(E25,G25,I25,K25,M25,O25,Q25,S25),"")</f>
        <v>15453</v>
      </c>
      <c r="W25" s="313">
        <v>18</v>
      </c>
    </row>
    <row r="26" spans="1:23">
      <c r="A26" s="29">
        <v>19</v>
      </c>
      <c r="B26" s="481" t="s">
        <v>575</v>
      </c>
      <c r="C26" s="785" t="s">
        <v>158</v>
      </c>
      <c r="D26" s="792">
        <v>12</v>
      </c>
      <c r="E26" s="791">
        <v>633</v>
      </c>
      <c r="F26" s="600">
        <v>3</v>
      </c>
      <c r="G26" s="787">
        <v>7875</v>
      </c>
      <c r="H26" s="23">
        <v>8</v>
      </c>
      <c r="I26" s="174">
        <v>2425</v>
      </c>
      <c r="J26" s="12">
        <v>11</v>
      </c>
      <c r="K26" s="174">
        <v>1099</v>
      </c>
      <c r="L26" s="12"/>
      <c r="M26" s="174"/>
      <c r="N26" s="12"/>
      <c r="O26" s="174"/>
      <c r="P26" s="12"/>
      <c r="Q26" s="174"/>
      <c r="R26" s="12"/>
      <c r="S26" s="174"/>
      <c r="T26" s="12">
        <v>6</v>
      </c>
      <c r="U26" s="12">
        <v>28</v>
      </c>
      <c r="V26" s="174">
        <f>IF(ISNUMBER(E26)=TRUE,SUM(E26,G26,I26,K26,M26,O26,Q26,S26),"")</f>
        <v>12032</v>
      </c>
      <c r="W26" s="313">
        <v>19</v>
      </c>
    </row>
    <row r="27" spans="1:23">
      <c r="A27" s="29">
        <v>20</v>
      </c>
      <c r="B27" s="481" t="s">
        <v>565</v>
      </c>
      <c r="C27" s="785" t="s">
        <v>505</v>
      </c>
      <c r="D27" s="792">
        <v>7</v>
      </c>
      <c r="E27" s="791">
        <v>4721</v>
      </c>
      <c r="F27" s="600">
        <v>8</v>
      </c>
      <c r="G27" s="787">
        <v>5003</v>
      </c>
      <c r="H27" s="23">
        <v>10</v>
      </c>
      <c r="I27" s="174">
        <v>795</v>
      </c>
      <c r="J27" s="12">
        <v>11</v>
      </c>
      <c r="K27" s="174">
        <v>1726</v>
      </c>
      <c r="L27" s="12"/>
      <c r="M27" s="174"/>
      <c r="N27" s="12"/>
      <c r="O27" s="174"/>
      <c r="P27" s="12"/>
      <c r="Q27" s="174"/>
      <c r="R27" s="12"/>
      <c r="S27" s="174"/>
      <c r="T27" s="12">
        <v>5.5</v>
      </c>
      <c r="U27" s="12">
        <v>30.5</v>
      </c>
      <c r="V27" s="174">
        <f>IF(ISNUMBER(E27)=TRUE,SUM(E27,G27,I27,K27,M27,O27,Q27,S27),"")</f>
        <v>12245</v>
      </c>
      <c r="W27" s="313">
        <v>20</v>
      </c>
    </row>
    <row r="28" spans="1:23">
      <c r="A28" s="29">
        <v>21</v>
      </c>
      <c r="B28" s="481" t="s">
        <v>574</v>
      </c>
      <c r="C28" s="785" t="s">
        <v>63</v>
      </c>
      <c r="D28" s="792">
        <v>12</v>
      </c>
      <c r="E28" s="791">
        <v>1376</v>
      </c>
      <c r="F28" s="600">
        <v>11</v>
      </c>
      <c r="G28" s="787">
        <v>3330</v>
      </c>
      <c r="H28" s="23">
        <v>6</v>
      </c>
      <c r="I28" s="174">
        <v>3453</v>
      </c>
      <c r="J28" s="12">
        <v>8</v>
      </c>
      <c r="K28" s="174">
        <v>2341</v>
      </c>
      <c r="L28" s="12"/>
      <c r="M28" s="174"/>
      <c r="N28" s="12"/>
      <c r="O28" s="174"/>
      <c r="P28" s="12"/>
      <c r="Q28" s="174"/>
      <c r="R28" s="12"/>
      <c r="S28" s="174"/>
      <c r="T28" s="12">
        <v>6</v>
      </c>
      <c r="U28" s="12">
        <v>31</v>
      </c>
      <c r="V28" s="174">
        <f>IF(ISNUMBER(E28)=TRUE,SUM(E28,G28,I28,K28,M28,O28,Q28,S28),"")</f>
        <v>10500</v>
      </c>
      <c r="W28" s="313">
        <v>21</v>
      </c>
    </row>
    <row r="29" spans="1:23">
      <c r="A29" s="29">
        <v>22</v>
      </c>
      <c r="B29" s="481" t="s">
        <v>573</v>
      </c>
      <c r="C29" s="785" t="s">
        <v>60</v>
      </c>
      <c r="D29" s="792">
        <v>11</v>
      </c>
      <c r="E29" s="791">
        <v>1632</v>
      </c>
      <c r="F29" s="600">
        <v>11</v>
      </c>
      <c r="G29" s="787">
        <v>2531</v>
      </c>
      <c r="H29" s="23">
        <v>14</v>
      </c>
      <c r="I29" s="174">
        <v>0</v>
      </c>
      <c r="J29" s="12">
        <v>4</v>
      </c>
      <c r="K29" s="12">
        <v>5629</v>
      </c>
      <c r="L29" s="12"/>
      <c r="M29" s="174"/>
      <c r="N29" s="12"/>
      <c r="O29" s="174"/>
      <c r="P29" s="12"/>
      <c r="Q29" s="174"/>
      <c r="R29" s="12"/>
      <c r="S29" s="174"/>
      <c r="T29" s="12">
        <v>7</v>
      </c>
      <c r="U29" s="12">
        <v>33</v>
      </c>
      <c r="V29" s="174">
        <f>IF(ISNUMBER(E29)=TRUE,SUM(E29,G29,I29,K29,M29,O29,Q29,S29),"")</f>
        <v>9792</v>
      </c>
      <c r="W29" s="313">
        <v>22</v>
      </c>
    </row>
    <row r="30" spans="1:23">
      <c r="A30" s="29">
        <v>23</v>
      </c>
      <c r="B30" s="481" t="s">
        <v>571</v>
      </c>
      <c r="C30" s="785" t="s">
        <v>158</v>
      </c>
      <c r="D30" s="792">
        <v>10</v>
      </c>
      <c r="E30" s="791">
        <v>2165</v>
      </c>
      <c r="F30" s="600">
        <v>14</v>
      </c>
      <c r="G30" s="10">
        <v>0</v>
      </c>
      <c r="H30" s="23">
        <v>14</v>
      </c>
      <c r="I30" s="12">
        <v>0</v>
      </c>
      <c r="J30" s="12">
        <v>3</v>
      </c>
      <c r="K30" s="12">
        <v>7493</v>
      </c>
      <c r="L30" s="12"/>
      <c r="M30" s="174"/>
      <c r="N30" s="12"/>
      <c r="O30" s="174"/>
      <c r="P30" s="12"/>
      <c r="Q30" s="174"/>
      <c r="R30" s="12"/>
      <c r="S30" s="174"/>
      <c r="T30" s="12">
        <v>7</v>
      </c>
      <c r="U30" s="12">
        <v>34</v>
      </c>
      <c r="V30" s="174">
        <f>IF(ISNUMBER(E30)=TRUE,SUM(E30,G30,I30,K30,M30,O30,Q30,S30),"")</f>
        <v>9658</v>
      </c>
      <c r="W30" s="313">
        <v>23</v>
      </c>
    </row>
    <row r="31" spans="1:23">
      <c r="A31" s="27">
        <v>24</v>
      </c>
      <c r="B31" s="645" t="s">
        <v>570</v>
      </c>
      <c r="C31" s="786" t="s">
        <v>55</v>
      </c>
      <c r="D31" s="793">
        <v>10</v>
      </c>
      <c r="E31" s="794">
        <v>4591</v>
      </c>
      <c r="F31" s="799">
        <v>7</v>
      </c>
      <c r="G31" s="742">
        <v>6551</v>
      </c>
      <c r="H31" s="797">
        <v>14</v>
      </c>
      <c r="I31" s="26">
        <v>0</v>
      </c>
      <c r="J31" s="26">
        <v>14</v>
      </c>
      <c r="K31" s="26">
        <v>0</v>
      </c>
      <c r="L31" s="26"/>
      <c r="M31" s="516"/>
      <c r="N31" s="26"/>
      <c r="O31" s="516"/>
      <c r="P31" s="26"/>
      <c r="Q31" s="516"/>
      <c r="R31" s="26"/>
      <c r="S31" s="516"/>
      <c r="T31" s="26">
        <v>7</v>
      </c>
      <c r="U31" s="26">
        <v>38</v>
      </c>
      <c r="V31" s="780">
        <f>IF(ISNUMBER(E31)=TRUE,SUM(E31,G31,I31,K31,M31,O31,Q31,S31),"")</f>
        <v>11142</v>
      </c>
      <c r="W31" s="801">
        <v>24</v>
      </c>
    </row>
    <row r="32" spans="1:23">
      <c r="A32" s="782">
        <v>25</v>
      </c>
      <c r="B32" s="481" t="s">
        <v>581</v>
      </c>
      <c r="C32" s="785" t="s">
        <v>582</v>
      </c>
      <c r="D32" s="504">
        <v>14</v>
      </c>
      <c r="E32" s="791">
        <v>0</v>
      </c>
      <c r="F32" s="798">
        <v>9</v>
      </c>
      <c r="G32" s="10">
        <v>3104</v>
      </c>
      <c r="H32" s="23">
        <v>14</v>
      </c>
      <c r="I32" s="12">
        <v>0</v>
      </c>
      <c r="J32" s="12">
        <v>9</v>
      </c>
      <c r="K32" s="12">
        <v>2079</v>
      </c>
      <c r="L32" s="12"/>
      <c r="M32" s="12"/>
      <c r="N32" s="12"/>
      <c r="O32" s="12"/>
      <c r="P32" s="12"/>
      <c r="Q32" s="12"/>
      <c r="R32" s="12"/>
      <c r="S32" s="12"/>
      <c r="T32" s="12">
        <v>7</v>
      </c>
      <c r="U32" s="12">
        <v>39</v>
      </c>
      <c r="V32" s="174">
        <f>IF(ISNUMBER(E32)=TRUE,SUM(E32,G32,I32,K32,M32,O32,Q32,S32),"")</f>
        <v>5183</v>
      </c>
      <c r="W32" s="313">
        <v>25</v>
      </c>
    </row>
    <row r="33" spans="1:23">
      <c r="A33" s="782">
        <v>26</v>
      </c>
      <c r="B33" s="481" t="s">
        <v>572</v>
      </c>
      <c r="C33" s="785" t="s">
        <v>501</v>
      </c>
      <c r="D33" s="504">
        <v>11</v>
      </c>
      <c r="E33" s="791">
        <v>4422</v>
      </c>
      <c r="F33" s="600">
        <v>13</v>
      </c>
      <c r="G33" s="787">
        <v>1020</v>
      </c>
      <c r="H33" s="23">
        <v>14</v>
      </c>
      <c r="I33" s="174">
        <v>0</v>
      </c>
      <c r="J33" s="12">
        <v>12</v>
      </c>
      <c r="K33" s="174">
        <v>1281</v>
      </c>
      <c r="L33" s="12"/>
      <c r="M33" s="174"/>
      <c r="N33" s="12"/>
      <c r="O33" s="174"/>
      <c r="P33" s="12"/>
      <c r="Q33" s="174"/>
      <c r="R33" s="12"/>
      <c r="S33" s="174"/>
      <c r="T33" s="12">
        <v>7</v>
      </c>
      <c r="U33" s="12">
        <v>43</v>
      </c>
      <c r="V33" s="174">
        <f>IF(ISNUMBER(E33)=TRUE,SUM(E33,G33,I33,K33,M33,O33,Q33,S33),"")</f>
        <v>6723</v>
      </c>
      <c r="W33" s="313">
        <v>26</v>
      </c>
    </row>
    <row r="34" spans="1:23">
      <c r="A34" s="782">
        <v>27</v>
      </c>
      <c r="B34" s="481" t="s">
        <v>568</v>
      </c>
      <c r="C34" s="785" t="s">
        <v>158</v>
      </c>
      <c r="D34" s="504">
        <v>9</v>
      </c>
      <c r="E34" s="791">
        <v>4770</v>
      </c>
      <c r="F34" s="600">
        <v>14</v>
      </c>
      <c r="G34" s="10">
        <v>0</v>
      </c>
      <c r="H34" s="23">
        <v>14</v>
      </c>
      <c r="I34" s="12">
        <v>0</v>
      </c>
      <c r="J34" s="12">
        <v>14</v>
      </c>
      <c r="K34" s="12">
        <v>0</v>
      </c>
      <c r="L34" s="12"/>
      <c r="M34" s="174"/>
      <c r="N34" s="12"/>
      <c r="O34" s="174"/>
      <c r="P34" s="12"/>
      <c r="Q34" s="174"/>
      <c r="R34" s="12"/>
      <c r="S34" s="174"/>
      <c r="T34" s="12">
        <v>7</v>
      </c>
      <c r="U34" s="12">
        <v>44</v>
      </c>
      <c r="V34" s="174">
        <f>IF(ISNUMBER(E34)=TRUE,SUM(E34,G34,I34,K34,M34,O34,Q34,S34),"")</f>
        <v>4770</v>
      </c>
      <c r="W34" s="313">
        <v>27</v>
      </c>
    </row>
    <row r="35" spans="1:23" ht="16.5" thickBot="1">
      <c r="A35" s="782">
        <v>28</v>
      </c>
      <c r="B35" s="482" t="s">
        <v>583</v>
      </c>
      <c r="C35" s="785" t="s">
        <v>61</v>
      </c>
      <c r="D35" s="795">
        <v>14</v>
      </c>
      <c r="E35" s="796">
        <v>0</v>
      </c>
      <c r="F35" s="800">
        <v>10</v>
      </c>
      <c r="G35" s="845">
        <v>4129</v>
      </c>
      <c r="H35" s="23">
        <v>14</v>
      </c>
      <c r="I35" s="12">
        <v>0</v>
      </c>
      <c r="J35" s="12">
        <v>14</v>
      </c>
      <c r="K35" s="12">
        <v>0</v>
      </c>
      <c r="L35" s="12"/>
      <c r="M35" s="12"/>
      <c r="N35" s="12"/>
      <c r="O35" s="12"/>
      <c r="P35" s="12"/>
      <c r="Q35" s="12"/>
      <c r="R35" s="12"/>
      <c r="S35" s="12"/>
      <c r="T35" s="12">
        <v>7</v>
      </c>
      <c r="U35" s="12">
        <v>45</v>
      </c>
      <c r="V35" s="174">
        <f>IF(ISNUMBER(E35)=TRUE,SUM(E35,G35,I35,K35,M35,O35,Q35,S35),"")</f>
        <v>4129</v>
      </c>
      <c r="W35" s="313">
        <v>28</v>
      </c>
    </row>
  </sheetData>
  <sortState ref="B13:U17">
    <sortCondition ref="U13"/>
  </sortState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workbookViewId="0">
      <selection activeCell="B4" sqref="B4"/>
    </sheetView>
  </sheetViews>
  <sheetFormatPr defaultRowHeight="15.75"/>
  <cols>
    <col min="1" max="1" width="4.5" customWidth="1"/>
    <col min="2" max="2" width="20.875" customWidth="1"/>
    <col min="3" max="3" width="5.5" customWidth="1"/>
    <col min="4" max="4" width="4.125" customWidth="1"/>
    <col min="5" max="5" width="6.25" customWidth="1"/>
    <col min="6" max="6" width="3.125" customWidth="1"/>
    <col min="7" max="7" width="5.625" customWidth="1"/>
    <col min="8" max="8" width="2.875" customWidth="1"/>
    <col min="9" max="9" width="5.625" customWidth="1"/>
    <col min="10" max="10" width="4.375" customWidth="1"/>
    <col min="11" max="11" width="5.5" customWidth="1"/>
    <col min="12" max="12" width="4.5" customWidth="1"/>
    <col min="13" max="13" width="7" customWidth="1"/>
    <col min="14" max="14" width="3.625" customWidth="1"/>
    <col min="15" max="15" width="5.875" customWidth="1"/>
    <col min="16" max="16" width="4.375" customWidth="1"/>
  </cols>
  <sheetData>
    <row r="1" spans="1:16">
      <c r="B1" s="1" t="s">
        <v>182</v>
      </c>
    </row>
    <row r="2" spans="1:16">
      <c r="B2" s="1"/>
    </row>
    <row r="3" spans="1:16">
      <c r="B3" t="s">
        <v>114</v>
      </c>
      <c r="C3" s="264" t="s">
        <v>200</v>
      </c>
      <c r="E3" s="264" t="s">
        <v>201</v>
      </c>
      <c r="G3" s="264" t="s">
        <v>202</v>
      </c>
      <c r="I3" s="264" t="s">
        <v>203</v>
      </c>
      <c r="K3" s="264" t="s">
        <v>204</v>
      </c>
      <c r="M3" s="264" t="s">
        <v>205</v>
      </c>
    </row>
    <row r="4" spans="1:16" ht="16.5" thickBot="1">
      <c r="B4" s="19"/>
      <c r="C4" s="25" t="s">
        <v>8</v>
      </c>
      <c r="E4" s="26" t="s">
        <v>9</v>
      </c>
      <c r="G4" s="25" t="s">
        <v>10</v>
      </c>
      <c r="I4" s="25" t="s">
        <v>11</v>
      </c>
      <c r="K4" s="25" t="s">
        <v>12</v>
      </c>
      <c r="M4" s="25" t="s">
        <v>13</v>
      </c>
    </row>
    <row r="5" spans="1:16" ht="16.5" thickBot="1">
      <c r="A5" s="19"/>
      <c r="B5" s="19"/>
      <c r="C5" s="295" t="s">
        <v>14</v>
      </c>
      <c r="D5" s="26"/>
      <c r="E5" s="476" t="s">
        <v>206</v>
      </c>
      <c r="F5" s="26"/>
      <c r="G5" s="476" t="s">
        <v>208</v>
      </c>
      <c r="H5" s="26"/>
      <c r="I5" s="476" t="s">
        <v>207</v>
      </c>
      <c r="J5" s="26"/>
      <c r="K5" s="250" t="s">
        <v>209</v>
      </c>
      <c r="L5" s="27"/>
      <c r="M5" s="477" t="s">
        <v>210</v>
      </c>
      <c r="N5" s="29"/>
      <c r="O5" s="22" t="s">
        <v>3</v>
      </c>
      <c r="P5" s="30" t="s">
        <v>15</v>
      </c>
    </row>
    <row r="6" spans="1:16" ht="16.5" thickBot="1">
      <c r="A6" s="31" t="s">
        <v>16</v>
      </c>
      <c r="B6" s="3" t="s">
        <v>17</v>
      </c>
      <c r="C6" s="32" t="s">
        <v>3</v>
      </c>
      <c r="D6" s="33" t="s">
        <v>6</v>
      </c>
      <c r="E6" s="34" t="s">
        <v>3</v>
      </c>
      <c r="F6" s="35" t="s">
        <v>6</v>
      </c>
      <c r="G6" s="32" t="s">
        <v>3</v>
      </c>
      <c r="H6" s="33" t="s">
        <v>6</v>
      </c>
      <c r="I6" s="34" t="s">
        <v>3</v>
      </c>
      <c r="J6" s="35" t="s">
        <v>6</v>
      </c>
      <c r="K6" s="32" t="s">
        <v>3</v>
      </c>
      <c r="L6" s="33" t="s">
        <v>6</v>
      </c>
      <c r="M6" s="34" t="s">
        <v>3</v>
      </c>
      <c r="N6" s="36" t="s">
        <v>6</v>
      </c>
      <c r="O6" s="37" t="s">
        <v>7</v>
      </c>
      <c r="P6" s="38"/>
    </row>
    <row r="7" spans="1:16" ht="16.5" thickBot="1">
      <c r="A7" s="31"/>
      <c r="B7" s="39"/>
      <c r="C7" s="40"/>
      <c r="D7" s="41"/>
      <c r="E7" s="42"/>
      <c r="F7" s="43"/>
      <c r="G7" s="40"/>
      <c r="H7" s="41"/>
      <c r="I7" s="42"/>
      <c r="J7" s="43"/>
      <c r="K7" s="40"/>
      <c r="L7" s="41"/>
      <c r="M7" s="42"/>
      <c r="N7" s="44"/>
      <c r="O7" s="45"/>
      <c r="P7" s="46"/>
    </row>
    <row r="8" spans="1:16" ht="16.5">
      <c r="A8" s="320" t="s">
        <v>18</v>
      </c>
      <c r="B8" s="487" t="s">
        <v>187</v>
      </c>
      <c r="C8" s="470">
        <v>8186</v>
      </c>
      <c r="D8" s="248">
        <v>3</v>
      </c>
      <c r="E8" s="133">
        <v>9163</v>
      </c>
      <c r="F8" s="134">
        <v>5</v>
      </c>
      <c r="G8" s="737">
        <v>3664</v>
      </c>
      <c r="H8" s="738">
        <v>3</v>
      </c>
      <c r="I8" s="47">
        <v>8660</v>
      </c>
      <c r="J8" s="134">
        <v>1</v>
      </c>
      <c r="K8" s="737">
        <v>10106</v>
      </c>
      <c r="L8" s="738">
        <v>5</v>
      </c>
      <c r="M8" s="133">
        <v>6560</v>
      </c>
      <c r="N8" s="134">
        <v>6</v>
      </c>
      <c r="O8" s="48">
        <f t="shared" ref="O8:O16" si="0">C8+E8+G8+I8+K8+M8</f>
        <v>46339</v>
      </c>
      <c r="P8" s="48">
        <f t="shared" ref="P8:P16" si="1">D8+F8+H8+J8+L8+N8</f>
        <v>23</v>
      </c>
    </row>
    <row r="9" spans="1:16" ht="16.5">
      <c r="A9" s="49" t="s">
        <v>19</v>
      </c>
      <c r="B9" s="347" t="s">
        <v>63</v>
      </c>
      <c r="C9" s="471">
        <v>6277</v>
      </c>
      <c r="D9" s="249">
        <v>6</v>
      </c>
      <c r="E9" s="766">
        <v>15730</v>
      </c>
      <c r="F9" s="767">
        <v>4</v>
      </c>
      <c r="G9" s="768">
        <v>3654</v>
      </c>
      <c r="H9" s="769">
        <v>1</v>
      </c>
      <c r="I9" s="52">
        <v>2643</v>
      </c>
      <c r="J9" s="767">
        <v>9</v>
      </c>
      <c r="K9" s="768">
        <v>14291</v>
      </c>
      <c r="L9" s="770">
        <v>1</v>
      </c>
      <c r="M9" s="50">
        <v>8082</v>
      </c>
      <c r="N9" s="51">
        <v>3</v>
      </c>
      <c r="O9" s="48">
        <f t="shared" si="0"/>
        <v>50677</v>
      </c>
      <c r="P9" s="48">
        <f t="shared" si="1"/>
        <v>24</v>
      </c>
    </row>
    <row r="10" spans="1:16" ht="16.5">
      <c r="A10" s="49" t="s">
        <v>20</v>
      </c>
      <c r="B10" s="347" t="s">
        <v>98</v>
      </c>
      <c r="C10" s="471">
        <v>8239</v>
      </c>
      <c r="D10" s="249">
        <v>1</v>
      </c>
      <c r="E10" s="53">
        <v>7614</v>
      </c>
      <c r="F10" s="54">
        <v>8</v>
      </c>
      <c r="G10" s="55">
        <v>2573</v>
      </c>
      <c r="H10" s="56">
        <v>5</v>
      </c>
      <c r="I10" s="57">
        <v>10037</v>
      </c>
      <c r="J10" s="54">
        <v>2</v>
      </c>
      <c r="K10" s="55">
        <v>21926</v>
      </c>
      <c r="L10" s="56">
        <v>3</v>
      </c>
      <c r="M10" s="53">
        <v>8043</v>
      </c>
      <c r="N10" s="54">
        <v>8</v>
      </c>
      <c r="O10" s="48">
        <f t="shared" si="0"/>
        <v>58432</v>
      </c>
      <c r="P10" s="48">
        <f t="shared" si="1"/>
        <v>27</v>
      </c>
    </row>
    <row r="11" spans="1:16" ht="16.5">
      <c r="A11" s="49" t="s">
        <v>21</v>
      </c>
      <c r="B11" s="347" t="s">
        <v>97</v>
      </c>
      <c r="C11" s="471">
        <v>4360</v>
      </c>
      <c r="D11" s="249">
        <v>9</v>
      </c>
      <c r="E11" s="53">
        <v>19925</v>
      </c>
      <c r="F11" s="54">
        <v>2</v>
      </c>
      <c r="G11" s="55">
        <v>3124</v>
      </c>
      <c r="H11" s="56">
        <v>2</v>
      </c>
      <c r="I11" s="57">
        <v>3264</v>
      </c>
      <c r="J11" s="54">
        <v>8</v>
      </c>
      <c r="K11" s="55">
        <v>10734</v>
      </c>
      <c r="L11" s="56">
        <v>4</v>
      </c>
      <c r="M11" s="401">
        <v>8880</v>
      </c>
      <c r="N11" s="402">
        <v>2</v>
      </c>
      <c r="O11" s="48">
        <f t="shared" si="0"/>
        <v>50287</v>
      </c>
      <c r="P11" s="48">
        <f t="shared" si="1"/>
        <v>27</v>
      </c>
    </row>
    <row r="12" spans="1:16" ht="16.5">
      <c r="A12" s="49" t="s">
        <v>22</v>
      </c>
      <c r="B12" s="347" t="s">
        <v>116</v>
      </c>
      <c r="C12" s="471">
        <v>7042</v>
      </c>
      <c r="D12" s="249">
        <v>4</v>
      </c>
      <c r="E12" s="53">
        <v>9227</v>
      </c>
      <c r="F12" s="54">
        <v>6</v>
      </c>
      <c r="G12" s="55">
        <v>4551</v>
      </c>
      <c r="H12" s="56">
        <v>4</v>
      </c>
      <c r="I12" s="57">
        <v>4039</v>
      </c>
      <c r="J12" s="54">
        <v>7</v>
      </c>
      <c r="K12" s="55">
        <v>16543</v>
      </c>
      <c r="L12" s="56">
        <v>2</v>
      </c>
      <c r="M12" s="53">
        <v>5018</v>
      </c>
      <c r="N12" s="54">
        <v>5</v>
      </c>
      <c r="O12" s="48">
        <f t="shared" si="0"/>
        <v>46420</v>
      </c>
      <c r="P12" s="48">
        <f t="shared" si="1"/>
        <v>28</v>
      </c>
    </row>
    <row r="13" spans="1:16" ht="16.5">
      <c r="A13" s="49" t="s">
        <v>23</v>
      </c>
      <c r="B13" s="347" t="s">
        <v>110</v>
      </c>
      <c r="C13" s="471">
        <v>9185</v>
      </c>
      <c r="D13" s="249">
        <v>2</v>
      </c>
      <c r="E13" s="53">
        <v>14573</v>
      </c>
      <c r="F13" s="54">
        <v>3</v>
      </c>
      <c r="G13" s="55">
        <v>1554</v>
      </c>
      <c r="H13" s="56">
        <v>8</v>
      </c>
      <c r="I13" s="57">
        <v>5400</v>
      </c>
      <c r="J13" s="54">
        <v>5</v>
      </c>
      <c r="K13" s="55">
        <v>5772</v>
      </c>
      <c r="L13" s="56">
        <v>8</v>
      </c>
      <c r="M13" s="53">
        <v>7061</v>
      </c>
      <c r="N13" s="54">
        <v>4</v>
      </c>
      <c r="O13" s="48">
        <f t="shared" si="0"/>
        <v>43545</v>
      </c>
      <c r="P13" s="48">
        <f t="shared" si="1"/>
        <v>30</v>
      </c>
    </row>
    <row r="14" spans="1:16" ht="16.5">
      <c r="A14" s="49" t="s">
        <v>24</v>
      </c>
      <c r="B14" s="347" t="s">
        <v>89</v>
      </c>
      <c r="C14" s="471">
        <v>5993</v>
      </c>
      <c r="D14" s="249">
        <v>7</v>
      </c>
      <c r="E14" s="53">
        <v>15979</v>
      </c>
      <c r="F14" s="54">
        <v>1</v>
      </c>
      <c r="G14" s="55">
        <v>600</v>
      </c>
      <c r="H14" s="56">
        <v>9</v>
      </c>
      <c r="I14" s="57">
        <v>5706</v>
      </c>
      <c r="J14" s="54">
        <v>3</v>
      </c>
      <c r="K14" s="55">
        <v>7635</v>
      </c>
      <c r="L14" s="56">
        <v>7</v>
      </c>
      <c r="M14" s="53">
        <v>4853</v>
      </c>
      <c r="N14" s="54">
        <v>7</v>
      </c>
      <c r="O14" s="48">
        <f t="shared" si="0"/>
        <v>40766</v>
      </c>
      <c r="P14" s="48">
        <f t="shared" si="1"/>
        <v>34</v>
      </c>
    </row>
    <row r="15" spans="1:16" ht="16.5">
      <c r="A15" s="49" t="s">
        <v>25</v>
      </c>
      <c r="B15" s="347" t="s">
        <v>186</v>
      </c>
      <c r="C15" s="471">
        <v>4825</v>
      </c>
      <c r="D15" s="249">
        <v>8</v>
      </c>
      <c r="E15" s="53">
        <v>7740</v>
      </c>
      <c r="F15" s="54">
        <v>7</v>
      </c>
      <c r="G15" s="55">
        <v>2045</v>
      </c>
      <c r="H15" s="56">
        <v>7</v>
      </c>
      <c r="I15" s="57">
        <v>4817</v>
      </c>
      <c r="J15" s="54">
        <v>6</v>
      </c>
      <c r="K15" s="55">
        <v>8585</v>
      </c>
      <c r="L15" s="56">
        <v>6</v>
      </c>
      <c r="M15" s="53">
        <v>14276</v>
      </c>
      <c r="N15" s="54">
        <v>1</v>
      </c>
      <c r="O15" s="48">
        <f t="shared" si="0"/>
        <v>42288</v>
      </c>
      <c r="P15" s="48">
        <f t="shared" si="1"/>
        <v>35</v>
      </c>
    </row>
    <row r="16" spans="1:16" ht="17.25" thickBot="1">
      <c r="A16" s="321" t="s">
        <v>26</v>
      </c>
      <c r="B16" s="488" t="s">
        <v>54</v>
      </c>
      <c r="C16" s="472">
        <v>6350</v>
      </c>
      <c r="D16" s="469">
        <v>5</v>
      </c>
      <c r="E16" s="322">
        <v>7060</v>
      </c>
      <c r="F16" s="323">
        <v>9</v>
      </c>
      <c r="G16" s="421">
        <v>1453</v>
      </c>
      <c r="H16" s="422">
        <v>6</v>
      </c>
      <c r="I16" s="324">
        <v>5840</v>
      </c>
      <c r="J16" s="323">
        <v>4</v>
      </c>
      <c r="K16" s="421">
        <v>2023</v>
      </c>
      <c r="L16" s="422">
        <v>9</v>
      </c>
      <c r="M16" s="322">
        <v>1690</v>
      </c>
      <c r="N16" s="323">
        <v>9</v>
      </c>
      <c r="O16" s="325">
        <f t="shared" si="0"/>
        <v>24416</v>
      </c>
      <c r="P16" s="325">
        <f t="shared" si="1"/>
        <v>42</v>
      </c>
    </row>
    <row r="21" spans="2:16" ht="16.5">
      <c r="B21" s="285"/>
      <c r="C21" s="286"/>
      <c r="D21" s="287"/>
      <c r="E21" s="288"/>
      <c r="F21" s="288"/>
      <c r="G21" s="288"/>
      <c r="H21" s="288"/>
      <c r="I21" s="289"/>
      <c r="J21" s="288"/>
      <c r="K21" s="288"/>
      <c r="L21" s="288"/>
      <c r="M21" s="288"/>
      <c r="N21" s="288"/>
      <c r="O21" s="288"/>
      <c r="P21" s="288"/>
    </row>
    <row r="22" spans="2:16" ht="16.5">
      <c r="B22" s="285"/>
      <c r="C22" s="286"/>
      <c r="D22" s="287"/>
      <c r="E22" s="290"/>
      <c r="F22" s="290"/>
      <c r="G22" s="290"/>
      <c r="H22" s="291"/>
      <c r="I22" s="289"/>
      <c r="J22" s="290"/>
      <c r="K22" s="290"/>
      <c r="L22" s="290"/>
      <c r="M22" s="288"/>
      <c r="N22" s="288"/>
      <c r="O22" s="288"/>
      <c r="P22" s="288"/>
    </row>
  </sheetData>
  <sortState ref="B8:P16">
    <sortCondition ref="P8"/>
  </sortState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2"/>
  <sheetViews>
    <sheetView workbookViewId="0">
      <selection activeCell="B2" sqref="B2"/>
    </sheetView>
  </sheetViews>
  <sheetFormatPr defaultRowHeight="15.75"/>
  <cols>
    <col min="1" max="1" width="3.625" customWidth="1"/>
    <col min="2" max="2" width="16.125" customWidth="1"/>
    <col min="3" max="3" width="17.25" customWidth="1"/>
    <col min="4" max="4" width="5.875" customWidth="1"/>
    <col min="5" max="5" width="3.5" customWidth="1"/>
    <col min="6" max="6" width="5.5" customWidth="1"/>
    <col min="7" max="7" width="3.875" customWidth="1"/>
    <col min="8" max="8" width="5.125" customWidth="1"/>
    <col min="9" max="9" width="3.75" customWidth="1"/>
    <col min="10" max="10" width="5.5" customWidth="1"/>
    <col min="11" max="11" width="4.75" customWidth="1"/>
    <col min="12" max="12" width="5.75" customWidth="1"/>
    <col min="13" max="13" width="4.125" customWidth="1"/>
    <col min="14" max="14" width="5.25" customWidth="1"/>
    <col min="15" max="15" width="3.375" customWidth="1"/>
    <col min="16" max="16" width="6.125" customWidth="1"/>
    <col min="17" max="17" width="4.75" customWidth="1"/>
    <col min="18" max="18" width="6.5" customWidth="1"/>
    <col min="19" max="19" width="6.125" customWidth="1"/>
  </cols>
  <sheetData>
    <row r="1" spans="1:19">
      <c r="A1" s="19"/>
      <c r="B1" s="19"/>
      <c r="C1" s="150" t="s">
        <v>349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3" spans="1:19" ht="16.5" thickBot="1">
      <c r="A3" s="19"/>
      <c r="B3" s="19"/>
      <c r="C3" s="17"/>
      <c r="D3" s="2">
        <v>39295</v>
      </c>
      <c r="E3" s="19"/>
      <c r="F3" s="2">
        <v>39296</v>
      </c>
      <c r="G3" s="19"/>
      <c r="H3" s="25">
        <v>38932</v>
      </c>
      <c r="I3" s="19"/>
      <c r="J3" s="2">
        <v>38933</v>
      </c>
      <c r="K3" s="19"/>
      <c r="L3" s="2">
        <v>38934</v>
      </c>
      <c r="M3" s="19"/>
      <c r="N3" s="2">
        <v>38935</v>
      </c>
      <c r="O3" s="19"/>
      <c r="P3" s="19"/>
      <c r="Q3" s="19"/>
    </row>
    <row r="4" spans="1:19" ht="16.5" thickBot="1">
      <c r="A4" s="19"/>
      <c r="B4" s="19"/>
      <c r="C4" s="17"/>
      <c r="D4" s="295" t="s">
        <v>14</v>
      </c>
      <c r="E4" s="26"/>
      <c r="F4" s="476" t="s">
        <v>206</v>
      </c>
      <c r="G4" s="26"/>
      <c r="H4" s="476" t="s">
        <v>208</v>
      </c>
      <c r="I4" s="26"/>
      <c r="J4" s="476" t="s">
        <v>207</v>
      </c>
      <c r="K4" s="26"/>
      <c r="L4" s="250" t="s">
        <v>209</v>
      </c>
      <c r="M4" s="27"/>
      <c r="N4" s="477" t="s">
        <v>210</v>
      </c>
      <c r="O4" s="29"/>
      <c r="P4" s="58" t="s">
        <v>27</v>
      </c>
      <c r="Q4" s="58" t="s">
        <v>15</v>
      </c>
    </row>
    <row r="5" spans="1:19" ht="16.5" thickBot="1">
      <c r="A5" s="21" t="s">
        <v>16</v>
      </c>
      <c r="B5" s="59" t="s">
        <v>5</v>
      </c>
      <c r="C5" s="60" t="s">
        <v>17</v>
      </c>
      <c r="D5" s="32" t="s">
        <v>3</v>
      </c>
      <c r="E5" s="61" t="s">
        <v>6</v>
      </c>
      <c r="F5" s="45" t="s">
        <v>3</v>
      </c>
      <c r="G5" s="61" t="s">
        <v>6</v>
      </c>
      <c r="H5" s="32" t="s">
        <v>3</v>
      </c>
      <c r="I5" s="61" t="s">
        <v>6</v>
      </c>
      <c r="J5" s="45" t="s">
        <v>3</v>
      </c>
      <c r="K5" s="61" t="s">
        <v>6</v>
      </c>
      <c r="L5" s="32" t="s">
        <v>3</v>
      </c>
      <c r="M5" s="61" t="s">
        <v>6</v>
      </c>
      <c r="N5" s="62" t="s">
        <v>3</v>
      </c>
      <c r="O5" s="35" t="s">
        <v>6</v>
      </c>
      <c r="P5" s="38" t="s">
        <v>7</v>
      </c>
      <c r="Q5" s="24" t="s">
        <v>28</v>
      </c>
      <c r="R5" s="149"/>
      <c r="S5" s="20"/>
    </row>
    <row r="6" spans="1:19" ht="16.5" thickBot="1">
      <c r="A6" s="21"/>
      <c r="B6" s="31"/>
      <c r="C6" s="39"/>
      <c r="D6" s="40"/>
      <c r="E6" s="39"/>
      <c r="F6" s="63"/>
      <c r="G6" s="39"/>
      <c r="H6" s="40"/>
      <c r="I6" s="39"/>
      <c r="J6" s="64"/>
      <c r="K6" s="39"/>
      <c r="L6" s="40"/>
      <c r="M6" s="39"/>
      <c r="N6" s="63"/>
      <c r="O6" s="63"/>
      <c r="P6" s="65"/>
      <c r="Q6" s="31">
        <v>0</v>
      </c>
      <c r="R6" s="19"/>
      <c r="S6" s="19"/>
    </row>
    <row r="7" spans="1:19">
      <c r="A7" s="462" t="s">
        <v>18</v>
      </c>
      <c r="B7" s="480" t="s">
        <v>362</v>
      </c>
      <c r="C7" s="483" t="s">
        <v>356</v>
      </c>
      <c r="D7" s="485">
        <v>2256</v>
      </c>
      <c r="E7" s="486">
        <v>4</v>
      </c>
      <c r="F7" s="449">
        <v>9509</v>
      </c>
      <c r="G7" s="450">
        <v>1</v>
      </c>
      <c r="H7" s="251">
        <v>1228</v>
      </c>
      <c r="I7" s="252">
        <v>1</v>
      </c>
      <c r="J7" s="253">
        <v>1569</v>
      </c>
      <c r="K7" s="252">
        <v>7</v>
      </c>
      <c r="L7" s="253">
        <v>5280</v>
      </c>
      <c r="M7" s="252">
        <v>2</v>
      </c>
      <c r="N7" s="423">
        <v>199</v>
      </c>
      <c r="O7" s="424">
        <v>7</v>
      </c>
      <c r="P7" s="71">
        <f t="shared" ref="P7:P47" si="0">D7+F7+H7+J7+L7+N7</f>
        <v>20041</v>
      </c>
      <c r="Q7" s="71">
        <f t="shared" ref="Q7:Q47" si="1">E7+G7+I7+K7+M7+O7</f>
        <v>22</v>
      </c>
      <c r="R7" s="19"/>
      <c r="S7" s="19"/>
    </row>
    <row r="8" spans="1:19">
      <c r="A8" s="462">
        <v>2</v>
      </c>
      <c r="B8" s="481" t="s">
        <v>299</v>
      </c>
      <c r="C8" s="448" t="s">
        <v>353</v>
      </c>
      <c r="D8" s="147">
        <v>2382</v>
      </c>
      <c r="E8" s="148">
        <v>5</v>
      </c>
      <c r="F8" s="254">
        <v>1698</v>
      </c>
      <c r="G8" s="255">
        <v>5</v>
      </c>
      <c r="H8" s="256">
        <v>2732</v>
      </c>
      <c r="I8" s="257">
        <v>2</v>
      </c>
      <c r="J8" s="258">
        <v>3458</v>
      </c>
      <c r="K8" s="257">
        <v>2</v>
      </c>
      <c r="L8" s="258">
        <v>2699</v>
      </c>
      <c r="M8" s="257">
        <v>5</v>
      </c>
      <c r="N8" s="70">
        <v>5754</v>
      </c>
      <c r="O8" s="71">
        <v>3</v>
      </c>
      <c r="P8" s="71">
        <f t="shared" si="0"/>
        <v>18723</v>
      </c>
      <c r="Q8" s="188">
        <f t="shared" si="1"/>
        <v>22</v>
      </c>
      <c r="R8" s="19"/>
      <c r="S8" s="19"/>
    </row>
    <row r="9" spans="1:19">
      <c r="A9" s="462">
        <v>3</v>
      </c>
      <c r="B9" s="481" t="s">
        <v>301</v>
      </c>
      <c r="C9" s="448" t="s">
        <v>353</v>
      </c>
      <c r="D9" s="147">
        <v>2788</v>
      </c>
      <c r="E9" s="148">
        <v>1</v>
      </c>
      <c r="F9" s="254">
        <v>5423</v>
      </c>
      <c r="G9" s="255">
        <v>3</v>
      </c>
      <c r="H9" s="256">
        <v>561</v>
      </c>
      <c r="I9" s="257">
        <v>6</v>
      </c>
      <c r="J9" s="258">
        <v>3797</v>
      </c>
      <c r="K9" s="257">
        <v>1</v>
      </c>
      <c r="L9" s="258">
        <v>4806</v>
      </c>
      <c r="M9" s="257">
        <v>4</v>
      </c>
      <c r="N9" s="70">
        <v>0</v>
      </c>
      <c r="O9" s="71">
        <v>8.5</v>
      </c>
      <c r="P9" s="71">
        <f t="shared" si="0"/>
        <v>17375</v>
      </c>
      <c r="Q9" s="71">
        <f t="shared" si="1"/>
        <v>23.5</v>
      </c>
      <c r="R9" s="19"/>
      <c r="S9" s="19"/>
    </row>
    <row r="10" spans="1:19">
      <c r="A10" s="462">
        <v>4</v>
      </c>
      <c r="B10" s="481" t="s">
        <v>367</v>
      </c>
      <c r="C10" s="448" t="s">
        <v>352</v>
      </c>
      <c r="D10" s="147">
        <v>1455</v>
      </c>
      <c r="E10" s="148">
        <v>7</v>
      </c>
      <c r="F10" s="254">
        <v>4143</v>
      </c>
      <c r="G10" s="255">
        <v>6</v>
      </c>
      <c r="H10" s="256">
        <v>3604</v>
      </c>
      <c r="I10" s="257">
        <v>1</v>
      </c>
      <c r="J10" s="258">
        <v>1217</v>
      </c>
      <c r="K10" s="257">
        <v>7</v>
      </c>
      <c r="L10" s="258">
        <v>10942</v>
      </c>
      <c r="M10" s="257">
        <v>1</v>
      </c>
      <c r="N10" s="70">
        <v>3063</v>
      </c>
      <c r="O10" s="71">
        <v>2</v>
      </c>
      <c r="P10" s="71">
        <f t="shared" si="0"/>
        <v>24424</v>
      </c>
      <c r="Q10" s="71">
        <f t="shared" si="1"/>
        <v>24</v>
      </c>
      <c r="R10" s="19"/>
      <c r="S10" s="19"/>
    </row>
    <row r="11" spans="1:19">
      <c r="A11" s="462">
        <v>5</v>
      </c>
      <c r="B11" s="481" t="s">
        <v>350</v>
      </c>
      <c r="C11" s="448" t="s">
        <v>110</v>
      </c>
      <c r="D11" s="147">
        <v>4345</v>
      </c>
      <c r="E11" s="148">
        <v>1</v>
      </c>
      <c r="F11" s="254">
        <v>7304</v>
      </c>
      <c r="G11" s="255">
        <v>1</v>
      </c>
      <c r="H11" s="256">
        <v>129</v>
      </c>
      <c r="I11" s="257">
        <v>9</v>
      </c>
      <c r="J11" s="258">
        <v>2248</v>
      </c>
      <c r="K11" s="257">
        <v>4</v>
      </c>
      <c r="L11" s="258">
        <v>2197</v>
      </c>
      <c r="M11" s="257">
        <v>7</v>
      </c>
      <c r="N11" s="70">
        <v>4581</v>
      </c>
      <c r="O11" s="71">
        <v>2</v>
      </c>
      <c r="P11" s="71">
        <f t="shared" si="0"/>
        <v>20804</v>
      </c>
      <c r="Q11" s="565">
        <f t="shared" si="1"/>
        <v>24</v>
      </c>
      <c r="R11" s="19"/>
      <c r="S11" s="19"/>
    </row>
    <row r="12" spans="1:19">
      <c r="A12" s="462">
        <v>6</v>
      </c>
      <c r="B12" s="481" t="s">
        <v>357</v>
      </c>
      <c r="C12" s="448" t="s">
        <v>98</v>
      </c>
      <c r="D12" s="147">
        <v>2596</v>
      </c>
      <c r="E12" s="148">
        <v>2</v>
      </c>
      <c r="F12" s="254">
        <v>4436</v>
      </c>
      <c r="G12" s="255">
        <v>5</v>
      </c>
      <c r="H12" s="256">
        <v>0</v>
      </c>
      <c r="I12" s="257">
        <v>10</v>
      </c>
      <c r="J12" s="258">
        <v>6536</v>
      </c>
      <c r="K12" s="257">
        <v>1</v>
      </c>
      <c r="L12" s="258">
        <v>14191</v>
      </c>
      <c r="M12" s="257">
        <v>1</v>
      </c>
      <c r="N12" s="70">
        <v>1025</v>
      </c>
      <c r="O12" s="71">
        <v>8</v>
      </c>
      <c r="P12" s="71">
        <f t="shared" si="0"/>
        <v>28784</v>
      </c>
      <c r="Q12" s="71">
        <f t="shared" si="1"/>
        <v>27</v>
      </c>
      <c r="R12" s="19"/>
      <c r="S12" s="19"/>
    </row>
    <row r="13" spans="1:19">
      <c r="A13" s="462">
        <v>7</v>
      </c>
      <c r="B13" s="481" t="s">
        <v>354</v>
      </c>
      <c r="C13" s="448" t="s">
        <v>89</v>
      </c>
      <c r="D13" s="147">
        <v>3751</v>
      </c>
      <c r="E13" s="148">
        <v>2</v>
      </c>
      <c r="F13" s="256">
        <v>7787</v>
      </c>
      <c r="G13" s="276">
        <v>2</v>
      </c>
      <c r="H13" s="256">
        <v>87</v>
      </c>
      <c r="I13" s="257">
        <v>9</v>
      </c>
      <c r="J13" s="258">
        <v>1570</v>
      </c>
      <c r="K13" s="257">
        <v>2</v>
      </c>
      <c r="L13" s="258">
        <v>1191</v>
      </c>
      <c r="M13" s="257">
        <v>8</v>
      </c>
      <c r="N13" s="70">
        <v>4327</v>
      </c>
      <c r="O13" s="71">
        <v>4</v>
      </c>
      <c r="P13" s="71">
        <f t="shared" si="0"/>
        <v>18713</v>
      </c>
      <c r="Q13" s="71">
        <f t="shared" si="1"/>
        <v>27</v>
      </c>
      <c r="R13" s="19"/>
      <c r="S13" s="19"/>
    </row>
    <row r="14" spans="1:19">
      <c r="A14" s="462">
        <v>8</v>
      </c>
      <c r="B14" s="481" t="s">
        <v>369</v>
      </c>
      <c r="C14" s="448" t="s">
        <v>356</v>
      </c>
      <c r="D14" s="147">
        <v>1084</v>
      </c>
      <c r="E14" s="148">
        <v>8.5</v>
      </c>
      <c r="F14" s="254">
        <v>3936</v>
      </c>
      <c r="G14" s="255">
        <v>2</v>
      </c>
      <c r="H14" s="256">
        <v>1796</v>
      </c>
      <c r="I14" s="257">
        <v>3</v>
      </c>
      <c r="J14" s="280">
        <v>325</v>
      </c>
      <c r="K14" s="189">
        <v>9</v>
      </c>
      <c r="L14" s="280">
        <v>3726</v>
      </c>
      <c r="M14" s="189">
        <v>3</v>
      </c>
      <c r="N14" s="294">
        <v>5808</v>
      </c>
      <c r="O14" s="188">
        <v>2</v>
      </c>
      <c r="P14" s="188">
        <f t="shared" si="0"/>
        <v>16675</v>
      </c>
      <c r="Q14" s="565">
        <f t="shared" si="1"/>
        <v>27.5</v>
      </c>
      <c r="R14" s="19"/>
      <c r="S14" s="19"/>
    </row>
    <row r="15" spans="1:19">
      <c r="A15" s="462">
        <v>9</v>
      </c>
      <c r="B15" s="481" t="s">
        <v>303</v>
      </c>
      <c r="C15" s="448" t="s">
        <v>98</v>
      </c>
      <c r="D15" s="147">
        <v>3061</v>
      </c>
      <c r="E15" s="148">
        <v>3</v>
      </c>
      <c r="F15" s="185">
        <v>3178</v>
      </c>
      <c r="G15" s="186">
        <v>6</v>
      </c>
      <c r="H15" s="23">
        <v>202</v>
      </c>
      <c r="I15" s="10">
        <v>5</v>
      </c>
      <c r="J15" s="9">
        <v>0</v>
      </c>
      <c r="K15" s="10">
        <v>10</v>
      </c>
      <c r="L15" s="9">
        <v>5218</v>
      </c>
      <c r="M15" s="10">
        <v>3</v>
      </c>
      <c r="N15" s="70">
        <v>7018</v>
      </c>
      <c r="O15" s="71">
        <v>1</v>
      </c>
      <c r="P15" s="71">
        <f t="shared" si="0"/>
        <v>18677</v>
      </c>
      <c r="Q15" s="188">
        <f t="shared" si="1"/>
        <v>28</v>
      </c>
      <c r="R15" s="19"/>
      <c r="S15" s="19"/>
    </row>
    <row r="16" spans="1:19">
      <c r="A16" s="462">
        <v>10</v>
      </c>
      <c r="B16" s="481" t="s">
        <v>355</v>
      </c>
      <c r="C16" s="448" t="s">
        <v>356</v>
      </c>
      <c r="D16" s="147">
        <v>2937</v>
      </c>
      <c r="E16" s="148">
        <v>2</v>
      </c>
      <c r="F16" s="254">
        <v>2285</v>
      </c>
      <c r="G16" s="255">
        <v>9</v>
      </c>
      <c r="H16" s="256">
        <v>630</v>
      </c>
      <c r="I16" s="257">
        <v>2</v>
      </c>
      <c r="J16" s="258">
        <v>749</v>
      </c>
      <c r="K16" s="257">
        <v>9</v>
      </c>
      <c r="L16" s="258">
        <v>5288</v>
      </c>
      <c r="M16" s="257">
        <v>3</v>
      </c>
      <c r="N16" s="70">
        <v>2075</v>
      </c>
      <c r="O16" s="71">
        <v>3</v>
      </c>
      <c r="P16" s="71">
        <f t="shared" si="0"/>
        <v>13964</v>
      </c>
      <c r="Q16" s="71">
        <f t="shared" si="1"/>
        <v>28</v>
      </c>
      <c r="R16" s="19"/>
      <c r="S16" s="19"/>
    </row>
    <row r="17" spans="1:19">
      <c r="A17" s="462">
        <v>11</v>
      </c>
      <c r="B17" s="481" t="s">
        <v>351</v>
      </c>
      <c r="C17" s="448" t="s">
        <v>352</v>
      </c>
      <c r="D17" s="147">
        <v>4025</v>
      </c>
      <c r="E17" s="148">
        <v>1</v>
      </c>
      <c r="F17" s="254">
        <v>3545</v>
      </c>
      <c r="G17" s="255">
        <v>5</v>
      </c>
      <c r="H17" s="259">
        <v>863</v>
      </c>
      <c r="I17" s="189">
        <v>4</v>
      </c>
      <c r="J17" s="258">
        <v>2087</v>
      </c>
      <c r="K17" s="257">
        <v>5</v>
      </c>
      <c r="L17" s="258">
        <v>2972</v>
      </c>
      <c r="M17" s="257">
        <v>5</v>
      </c>
      <c r="N17" s="70">
        <v>552</v>
      </c>
      <c r="O17" s="71">
        <v>9</v>
      </c>
      <c r="P17" s="71">
        <f t="shared" si="0"/>
        <v>14044</v>
      </c>
      <c r="Q17" s="188">
        <f t="shared" si="1"/>
        <v>29</v>
      </c>
      <c r="R17" s="19"/>
      <c r="S17" s="19"/>
    </row>
    <row r="18" spans="1:19">
      <c r="A18" s="462">
        <v>12</v>
      </c>
      <c r="B18" s="481" t="s">
        <v>366</v>
      </c>
      <c r="C18" s="448" t="s">
        <v>97</v>
      </c>
      <c r="D18" s="147">
        <v>1508</v>
      </c>
      <c r="E18" s="148">
        <v>7</v>
      </c>
      <c r="F18" s="254">
        <v>4103</v>
      </c>
      <c r="G18" s="255">
        <v>4</v>
      </c>
      <c r="H18" s="256">
        <v>1091</v>
      </c>
      <c r="I18" s="257">
        <v>3</v>
      </c>
      <c r="J18" s="258">
        <v>391</v>
      </c>
      <c r="K18" s="257">
        <v>8</v>
      </c>
      <c r="L18" s="258">
        <v>3111</v>
      </c>
      <c r="M18" s="257">
        <v>4</v>
      </c>
      <c r="N18" s="70">
        <v>3503</v>
      </c>
      <c r="O18" s="71">
        <v>3</v>
      </c>
      <c r="P18" s="71">
        <f t="shared" si="0"/>
        <v>13707</v>
      </c>
      <c r="Q18" s="71">
        <f t="shared" si="1"/>
        <v>29</v>
      </c>
      <c r="R18" s="19"/>
      <c r="S18" s="19"/>
    </row>
    <row r="19" spans="1:19">
      <c r="A19" s="462">
        <v>13</v>
      </c>
      <c r="B19" s="481" t="s">
        <v>360</v>
      </c>
      <c r="C19" s="448" t="s">
        <v>353</v>
      </c>
      <c r="D19" s="147">
        <v>3016</v>
      </c>
      <c r="E19" s="148">
        <v>4</v>
      </c>
      <c r="F19" s="254">
        <v>0</v>
      </c>
      <c r="G19" s="255">
        <v>10</v>
      </c>
      <c r="H19" s="256">
        <v>371</v>
      </c>
      <c r="I19" s="257">
        <v>3</v>
      </c>
      <c r="J19" s="258">
        <v>1405</v>
      </c>
      <c r="K19" s="257">
        <v>4</v>
      </c>
      <c r="L19" s="258">
        <v>2601</v>
      </c>
      <c r="M19" s="257">
        <v>5</v>
      </c>
      <c r="N19" s="187">
        <v>806</v>
      </c>
      <c r="O19" s="91">
        <v>5</v>
      </c>
      <c r="P19" s="188">
        <f t="shared" si="0"/>
        <v>8199</v>
      </c>
      <c r="Q19" s="565">
        <f t="shared" si="1"/>
        <v>31</v>
      </c>
      <c r="R19" s="19"/>
      <c r="S19" s="19"/>
    </row>
    <row r="20" spans="1:19">
      <c r="A20" s="462">
        <v>14</v>
      </c>
      <c r="B20" s="481" t="s">
        <v>359</v>
      </c>
      <c r="C20" s="448" t="s">
        <v>110</v>
      </c>
      <c r="D20" s="147">
        <v>2499</v>
      </c>
      <c r="E20" s="148">
        <v>3</v>
      </c>
      <c r="F20" s="254">
        <v>6543</v>
      </c>
      <c r="G20" s="255">
        <v>3</v>
      </c>
      <c r="H20" s="256">
        <v>1213</v>
      </c>
      <c r="I20" s="257">
        <v>7</v>
      </c>
      <c r="J20" s="258">
        <v>1141</v>
      </c>
      <c r="K20" s="257">
        <v>8</v>
      </c>
      <c r="L20" s="258">
        <v>1488</v>
      </c>
      <c r="M20" s="257">
        <v>6</v>
      </c>
      <c r="N20" s="70">
        <v>1266</v>
      </c>
      <c r="O20" s="71">
        <v>5</v>
      </c>
      <c r="P20" s="71">
        <f t="shared" si="0"/>
        <v>14150</v>
      </c>
      <c r="Q20" s="188">
        <f t="shared" si="1"/>
        <v>32</v>
      </c>
      <c r="R20" s="19"/>
      <c r="S20" s="19"/>
    </row>
    <row r="21" spans="1:19">
      <c r="A21" s="462">
        <v>15</v>
      </c>
      <c r="B21" s="481" t="s">
        <v>368</v>
      </c>
      <c r="C21" s="448" t="s">
        <v>89</v>
      </c>
      <c r="D21" s="147">
        <v>1499</v>
      </c>
      <c r="E21" s="148">
        <v>8</v>
      </c>
      <c r="F21" s="185">
        <v>2386</v>
      </c>
      <c r="G21" s="186">
        <v>4</v>
      </c>
      <c r="H21" s="259">
        <v>143</v>
      </c>
      <c r="I21" s="189">
        <v>6</v>
      </c>
      <c r="J21" s="258">
        <v>1527</v>
      </c>
      <c r="K21" s="257">
        <v>6</v>
      </c>
      <c r="L21" s="258">
        <v>5611</v>
      </c>
      <c r="M21" s="257">
        <v>2</v>
      </c>
      <c r="N21" s="70">
        <v>1</v>
      </c>
      <c r="O21" s="71">
        <v>7</v>
      </c>
      <c r="P21" s="71">
        <f t="shared" si="0"/>
        <v>11167</v>
      </c>
      <c r="Q21" s="71">
        <f t="shared" si="1"/>
        <v>33</v>
      </c>
      <c r="R21" s="19"/>
      <c r="S21" s="19"/>
    </row>
    <row r="22" spans="1:19">
      <c r="A22" s="463">
        <v>16</v>
      </c>
      <c r="B22" s="481" t="s">
        <v>365</v>
      </c>
      <c r="C22" s="448" t="s">
        <v>352</v>
      </c>
      <c r="D22" s="147">
        <v>1562</v>
      </c>
      <c r="E22" s="148">
        <v>6</v>
      </c>
      <c r="F22" s="185">
        <v>1539</v>
      </c>
      <c r="G22" s="186">
        <v>6</v>
      </c>
      <c r="H22" s="259">
        <v>84</v>
      </c>
      <c r="I22" s="189">
        <v>7</v>
      </c>
      <c r="J22" s="258">
        <v>735</v>
      </c>
      <c r="K22" s="257">
        <v>7</v>
      </c>
      <c r="L22" s="258">
        <v>2629</v>
      </c>
      <c r="M22" s="257">
        <v>4</v>
      </c>
      <c r="N22" s="70">
        <v>1403</v>
      </c>
      <c r="O22" s="71">
        <v>4</v>
      </c>
      <c r="P22" s="71">
        <f t="shared" si="0"/>
        <v>7952</v>
      </c>
      <c r="Q22" s="71">
        <f t="shared" si="1"/>
        <v>34</v>
      </c>
      <c r="R22" s="19"/>
      <c r="S22" s="19"/>
    </row>
    <row r="23" spans="1:19">
      <c r="A23" s="462">
        <v>17</v>
      </c>
      <c r="B23" s="481" t="s">
        <v>253</v>
      </c>
      <c r="C23" s="448" t="s">
        <v>97</v>
      </c>
      <c r="D23" s="147">
        <v>1768</v>
      </c>
      <c r="E23" s="148">
        <v>8</v>
      </c>
      <c r="F23" s="254">
        <v>10624</v>
      </c>
      <c r="G23" s="255">
        <v>1</v>
      </c>
      <c r="H23" s="256">
        <v>638</v>
      </c>
      <c r="I23" s="257">
        <v>1</v>
      </c>
      <c r="J23" s="258">
        <v>943</v>
      </c>
      <c r="K23" s="257">
        <v>9</v>
      </c>
      <c r="L23" s="258">
        <v>2967</v>
      </c>
      <c r="M23" s="257">
        <v>6</v>
      </c>
      <c r="N23" s="70">
        <v>0</v>
      </c>
      <c r="O23" s="71">
        <v>10</v>
      </c>
      <c r="P23" s="71">
        <f t="shared" si="0"/>
        <v>16940</v>
      </c>
      <c r="Q23" s="71">
        <f t="shared" si="1"/>
        <v>35</v>
      </c>
      <c r="R23" s="19"/>
      <c r="S23" s="18"/>
    </row>
    <row r="24" spans="1:19">
      <c r="A24" s="462">
        <v>18</v>
      </c>
      <c r="B24" s="569" t="s">
        <v>510</v>
      </c>
      <c r="C24" s="561" t="s">
        <v>363</v>
      </c>
      <c r="D24" s="563">
        <v>0</v>
      </c>
      <c r="E24" s="458">
        <v>10</v>
      </c>
      <c r="F24" s="256">
        <v>3145</v>
      </c>
      <c r="G24" s="276">
        <v>3</v>
      </c>
      <c r="H24" s="256">
        <v>376</v>
      </c>
      <c r="I24" s="257">
        <v>7</v>
      </c>
      <c r="J24" s="572">
        <v>1391</v>
      </c>
      <c r="K24" s="573">
        <v>8</v>
      </c>
      <c r="L24" s="572">
        <v>5492</v>
      </c>
      <c r="M24" s="573">
        <v>1</v>
      </c>
      <c r="N24" s="575">
        <v>231</v>
      </c>
      <c r="O24" s="576">
        <v>6</v>
      </c>
      <c r="P24" s="188">
        <f t="shared" si="0"/>
        <v>10635</v>
      </c>
      <c r="Q24" s="565">
        <f t="shared" si="1"/>
        <v>35</v>
      </c>
      <c r="R24" s="19"/>
      <c r="S24" s="19"/>
    </row>
    <row r="25" spans="1:19">
      <c r="A25" s="462">
        <v>19</v>
      </c>
      <c r="B25" s="481" t="s">
        <v>364</v>
      </c>
      <c r="C25" s="448" t="s">
        <v>110</v>
      </c>
      <c r="D25" s="147">
        <v>2341</v>
      </c>
      <c r="E25" s="148">
        <v>6</v>
      </c>
      <c r="F25" s="254">
        <v>0</v>
      </c>
      <c r="G25" s="255">
        <v>10</v>
      </c>
      <c r="H25" s="256">
        <v>212</v>
      </c>
      <c r="I25" s="257">
        <v>4</v>
      </c>
      <c r="J25" s="258">
        <v>2011</v>
      </c>
      <c r="K25" s="257">
        <v>1</v>
      </c>
      <c r="L25" s="258">
        <v>2087</v>
      </c>
      <c r="M25" s="257">
        <v>8</v>
      </c>
      <c r="N25" s="70">
        <v>1194</v>
      </c>
      <c r="O25" s="71">
        <v>7</v>
      </c>
      <c r="P25" s="71">
        <f t="shared" si="0"/>
        <v>7845</v>
      </c>
      <c r="Q25" s="71">
        <f t="shared" si="1"/>
        <v>36</v>
      </c>
      <c r="R25" s="19"/>
      <c r="S25" s="19"/>
    </row>
    <row r="26" spans="1:19">
      <c r="A26" s="462">
        <v>20</v>
      </c>
      <c r="B26" s="481" t="s">
        <v>277</v>
      </c>
      <c r="C26" s="448" t="s">
        <v>363</v>
      </c>
      <c r="D26" s="147">
        <v>1916</v>
      </c>
      <c r="E26" s="148">
        <v>7</v>
      </c>
      <c r="F26" s="254">
        <v>2957</v>
      </c>
      <c r="G26" s="255">
        <v>8</v>
      </c>
      <c r="H26" s="256">
        <v>0</v>
      </c>
      <c r="I26" s="257">
        <v>10</v>
      </c>
      <c r="J26" s="258">
        <v>2537</v>
      </c>
      <c r="K26" s="257">
        <v>3</v>
      </c>
      <c r="L26" s="258">
        <v>521</v>
      </c>
      <c r="M26" s="257">
        <v>8</v>
      </c>
      <c r="N26" s="70">
        <v>7301</v>
      </c>
      <c r="O26" s="71">
        <v>1</v>
      </c>
      <c r="P26" s="71">
        <f t="shared" si="0"/>
        <v>15232</v>
      </c>
      <c r="Q26" s="71">
        <f t="shared" si="1"/>
        <v>37</v>
      </c>
      <c r="R26" s="19"/>
      <c r="S26" s="19"/>
    </row>
    <row r="27" spans="1:19">
      <c r="A27" s="462" t="s">
        <v>135</v>
      </c>
      <c r="B27" s="481" t="s">
        <v>261</v>
      </c>
      <c r="C27" s="448" t="s">
        <v>358</v>
      </c>
      <c r="D27" s="147">
        <v>2885</v>
      </c>
      <c r="E27" s="148">
        <v>3</v>
      </c>
      <c r="F27" s="254">
        <v>375</v>
      </c>
      <c r="G27" s="255">
        <v>8</v>
      </c>
      <c r="H27" s="256">
        <v>217</v>
      </c>
      <c r="I27" s="257">
        <v>8</v>
      </c>
      <c r="J27" s="258">
        <v>2808</v>
      </c>
      <c r="K27" s="257">
        <v>2</v>
      </c>
      <c r="L27" s="258">
        <v>775</v>
      </c>
      <c r="M27" s="257">
        <v>9</v>
      </c>
      <c r="N27" s="70">
        <v>0</v>
      </c>
      <c r="O27" s="71">
        <v>8.5</v>
      </c>
      <c r="P27" s="71">
        <f t="shared" si="0"/>
        <v>7060</v>
      </c>
      <c r="Q27" s="71">
        <f t="shared" si="1"/>
        <v>38.5</v>
      </c>
      <c r="R27" s="19"/>
      <c r="S27" s="19"/>
    </row>
    <row r="28" spans="1:19">
      <c r="A28" s="462" t="s">
        <v>136</v>
      </c>
      <c r="B28" s="481" t="s">
        <v>370</v>
      </c>
      <c r="C28" s="448" t="s">
        <v>363</v>
      </c>
      <c r="D28" s="147">
        <v>900</v>
      </c>
      <c r="E28" s="148">
        <v>9</v>
      </c>
      <c r="F28" s="185">
        <v>0</v>
      </c>
      <c r="G28" s="186">
        <v>10</v>
      </c>
      <c r="H28" s="259">
        <v>1665</v>
      </c>
      <c r="I28" s="189">
        <v>4</v>
      </c>
      <c r="J28" s="9">
        <v>0</v>
      </c>
      <c r="K28" s="10">
        <v>10</v>
      </c>
      <c r="L28" s="9">
        <v>2572</v>
      </c>
      <c r="M28" s="10">
        <v>6</v>
      </c>
      <c r="N28" s="187">
        <v>6744</v>
      </c>
      <c r="O28" s="91">
        <v>1</v>
      </c>
      <c r="P28" s="71">
        <f t="shared" si="0"/>
        <v>11881</v>
      </c>
      <c r="Q28" s="565">
        <f t="shared" si="1"/>
        <v>40</v>
      </c>
      <c r="R28" s="19"/>
      <c r="S28" s="18"/>
    </row>
    <row r="29" spans="1:19">
      <c r="A29" s="462" t="s">
        <v>137</v>
      </c>
      <c r="B29" s="481" t="s">
        <v>259</v>
      </c>
      <c r="C29" s="448" t="s">
        <v>358</v>
      </c>
      <c r="D29" s="147">
        <v>1991</v>
      </c>
      <c r="E29" s="148">
        <v>5</v>
      </c>
      <c r="F29" s="254">
        <v>3665</v>
      </c>
      <c r="G29" s="255">
        <v>7</v>
      </c>
      <c r="H29" s="256">
        <v>47</v>
      </c>
      <c r="I29" s="257">
        <v>8</v>
      </c>
      <c r="J29" s="258">
        <v>1307</v>
      </c>
      <c r="K29" s="257">
        <v>5</v>
      </c>
      <c r="L29" s="258">
        <v>1184</v>
      </c>
      <c r="M29" s="257">
        <v>9</v>
      </c>
      <c r="N29" s="70">
        <v>1690</v>
      </c>
      <c r="O29" s="71">
        <v>6</v>
      </c>
      <c r="P29" s="71">
        <f t="shared" si="0"/>
        <v>9884</v>
      </c>
      <c r="Q29" s="71">
        <f t="shared" si="1"/>
        <v>40</v>
      </c>
      <c r="R29" s="19"/>
      <c r="S29" s="18"/>
    </row>
    <row r="30" spans="1:19">
      <c r="A30" s="462" t="s">
        <v>138</v>
      </c>
      <c r="B30" s="569" t="s">
        <v>507</v>
      </c>
      <c r="C30" s="561" t="s">
        <v>89</v>
      </c>
      <c r="D30" s="563">
        <v>0</v>
      </c>
      <c r="E30" s="458">
        <v>10</v>
      </c>
      <c r="F30" s="254">
        <v>5806</v>
      </c>
      <c r="G30" s="255">
        <v>2</v>
      </c>
      <c r="H30" s="256">
        <v>0</v>
      </c>
      <c r="I30" s="257">
        <v>10</v>
      </c>
      <c r="J30" s="258">
        <v>2609</v>
      </c>
      <c r="K30" s="257">
        <v>3</v>
      </c>
      <c r="L30" s="258">
        <v>0</v>
      </c>
      <c r="M30" s="257">
        <v>10</v>
      </c>
      <c r="N30" s="70">
        <v>525</v>
      </c>
      <c r="O30" s="71">
        <v>6</v>
      </c>
      <c r="P30" s="71">
        <f t="shared" si="0"/>
        <v>8940</v>
      </c>
      <c r="Q30" s="71">
        <f t="shared" si="1"/>
        <v>41</v>
      </c>
      <c r="R30" s="19"/>
      <c r="S30" s="19"/>
    </row>
    <row r="31" spans="1:19">
      <c r="A31" s="462" t="s">
        <v>139</v>
      </c>
      <c r="B31" s="569" t="s">
        <v>535</v>
      </c>
      <c r="C31" s="561" t="s">
        <v>97</v>
      </c>
      <c r="D31" s="563">
        <v>0</v>
      </c>
      <c r="E31" s="458">
        <v>10</v>
      </c>
      <c r="F31" s="254">
        <v>0</v>
      </c>
      <c r="G31" s="255">
        <v>10</v>
      </c>
      <c r="H31" s="256">
        <v>1395</v>
      </c>
      <c r="I31" s="257">
        <v>6</v>
      </c>
      <c r="J31" s="258">
        <v>1930</v>
      </c>
      <c r="K31" s="257">
        <v>5</v>
      </c>
      <c r="L31" s="258">
        <v>0</v>
      </c>
      <c r="M31" s="257">
        <v>10</v>
      </c>
      <c r="N31" s="564">
        <v>1417</v>
      </c>
      <c r="O31" s="565">
        <v>4</v>
      </c>
      <c r="P31" s="565">
        <f t="shared" si="0"/>
        <v>4742</v>
      </c>
      <c r="Q31" s="71">
        <f t="shared" si="1"/>
        <v>45</v>
      </c>
      <c r="R31" s="19"/>
      <c r="S31" s="19"/>
    </row>
    <row r="32" spans="1:19">
      <c r="A32" s="462" t="s">
        <v>140</v>
      </c>
      <c r="B32" s="481" t="s">
        <v>91</v>
      </c>
      <c r="C32" s="448" t="s">
        <v>97</v>
      </c>
      <c r="D32" s="147">
        <v>1084</v>
      </c>
      <c r="E32" s="148">
        <v>8.5</v>
      </c>
      <c r="F32" s="254">
        <v>0</v>
      </c>
      <c r="G32" s="255">
        <v>10</v>
      </c>
      <c r="H32" s="256">
        <v>0</v>
      </c>
      <c r="I32" s="257">
        <v>10</v>
      </c>
      <c r="J32" s="258">
        <v>0</v>
      </c>
      <c r="K32" s="257">
        <v>10</v>
      </c>
      <c r="L32" s="258">
        <v>4656</v>
      </c>
      <c r="M32" s="257">
        <v>2</v>
      </c>
      <c r="N32" s="70">
        <v>3960</v>
      </c>
      <c r="O32" s="71">
        <v>5</v>
      </c>
      <c r="P32" s="71">
        <f t="shared" si="0"/>
        <v>9700</v>
      </c>
      <c r="Q32" s="565">
        <f t="shared" si="1"/>
        <v>45.5</v>
      </c>
      <c r="R32" s="19"/>
      <c r="S32" s="18"/>
    </row>
    <row r="33" spans="1:19" ht="16.5" thickBot="1">
      <c r="A33" s="462" t="s">
        <v>141</v>
      </c>
      <c r="B33" s="776" t="s">
        <v>536</v>
      </c>
      <c r="C33" s="583" t="s">
        <v>358</v>
      </c>
      <c r="D33" s="777">
        <v>0</v>
      </c>
      <c r="E33" s="778">
        <v>10</v>
      </c>
      <c r="F33" s="254">
        <v>0</v>
      </c>
      <c r="G33" s="255">
        <v>10</v>
      </c>
      <c r="H33" s="256">
        <v>1189</v>
      </c>
      <c r="I33" s="257">
        <v>2</v>
      </c>
      <c r="J33" s="258">
        <v>1725</v>
      </c>
      <c r="K33" s="257">
        <v>6</v>
      </c>
      <c r="L33" s="258">
        <v>64</v>
      </c>
      <c r="M33" s="257">
        <v>9</v>
      </c>
      <c r="N33" s="70">
        <v>0</v>
      </c>
      <c r="O33" s="71">
        <v>8.5</v>
      </c>
      <c r="P33" s="71">
        <f t="shared" si="0"/>
        <v>2978</v>
      </c>
      <c r="Q33" s="71">
        <f t="shared" si="1"/>
        <v>45.5</v>
      </c>
      <c r="R33" s="19"/>
      <c r="S33" s="19"/>
    </row>
    <row r="34" spans="1:19">
      <c r="A34" s="462" t="s">
        <v>142</v>
      </c>
      <c r="B34" s="577" t="s">
        <v>547</v>
      </c>
      <c r="C34" s="773" t="s">
        <v>98</v>
      </c>
      <c r="D34" s="366">
        <v>0</v>
      </c>
      <c r="E34" s="367">
        <v>10</v>
      </c>
      <c r="F34" s="185">
        <v>0</v>
      </c>
      <c r="G34" s="186">
        <v>10</v>
      </c>
      <c r="H34" s="259">
        <v>0</v>
      </c>
      <c r="I34" s="189">
        <v>10</v>
      </c>
      <c r="J34" s="9">
        <v>2093</v>
      </c>
      <c r="K34" s="10">
        <v>4</v>
      </c>
      <c r="L34" s="9">
        <v>2517</v>
      </c>
      <c r="M34" s="10">
        <v>7</v>
      </c>
      <c r="N34" s="70">
        <v>0</v>
      </c>
      <c r="O34" s="71">
        <v>10</v>
      </c>
      <c r="P34" s="72">
        <f t="shared" si="0"/>
        <v>4610</v>
      </c>
      <c r="Q34" s="565">
        <f t="shared" si="1"/>
        <v>51</v>
      </c>
      <c r="R34" s="19"/>
      <c r="S34" s="19"/>
    </row>
    <row r="35" spans="1:19">
      <c r="A35" s="462" t="s">
        <v>143</v>
      </c>
      <c r="B35" s="481" t="s">
        <v>263</v>
      </c>
      <c r="C35" s="447" t="s">
        <v>358</v>
      </c>
      <c r="D35" s="147">
        <v>1474</v>
      </c>
      <c r="E35" s="148">
        <v>6</v>
      </c>
      <c r="F35" s="254">
        <v>3020</v>
      </c>
      <c r="G35" s="255">
        <v>7</v>
      </c>
      <c r="H35" s="256">
        <v>0</v>
      </c>
      <c r="I35" s="257">
        <v>10</v>
      </c>
      <c r="J35" s="258">
        <v>0</v>
      </c>
      <c r="K35" s="257">
        <v>10</v>
      </c>
      <c r="L35" s="258">
        <v>0</v>
      </c>
      <c r="M35" s="257">
        <v>10</v>
      </c>
      <c r="N35" s="70">
        <v>0</v>
      </c>
      <c r="O35" s="71">
        <v>10</v>
      </c>
      <c r="P35" s="71">
        <f t="shared" si="0"/>
        <v>4494</v>
      </c>
      <c r="Q35" s="71">
        <f t="shared" si="1"/>
        <v>53</v>
      </c>
      <c r="R35" s="19"/>
      <c r="S35" s="18"/>
    </row>
    <row r="36" spans="1:19">
      <c r="A36" s="462">
        <v>31</v>
      </c>
      <c r="B36" s="481" t="s">
        <v>548</v>
      </c>
      <c r="C36" s="447" t="s">
        <v>98</v>
      </c>
      <c r="D36" s="147">
        <v>0</v>
      </c>
      <c r="E36" s="148">
        <v>10</v>
      </c>
      <c r="F36" s="254">
        <v>0</v>
      </c>
      <c r="G36" s="255">
        <v>10</v>
      </c>
      <c r="H36" s="256">
        <v>0</v>
      </c>
      <c r="I36" s="257">
        <v>10</v>
      </c>
      <c r="J36" s="258">
        <v>1408</v>
      </c>
      <c r="K36" s="257">
        <v>3</v>
      </c>
      <c r="L36" s="258">
        <v>0</v>
      </c>
      <c r="M36" s="257">
        <v>10</v>
      </c>
      <c r="N36" s="187">
        <v>0</v>
      </c>
      <c r="O36" s="91">
        <v>10</v>
      </c>
      <c r="P36" s="71">
        <f t="shared" si="0"/>
        <v>1408</v>
      </c>
      <c r="Q36" s="71">
        <f t="shared" si="1"/>
        <v>53</v>
      </c>
      <c r="R36" s="19"/>
      <c r="S36" s="19"/>
    </row>
    <row r="37" spans="1:19">
      <c r="A37" s="462" t="s">
        <v>144</v>
      </c>
      <c r="B37" s="569" t="s">
        <v>538</v>
      </c>
      <c r="C37" s="562" t="s">
        <v>98</v>
      </c>
      <c r="D37" s="648">
        <v>0</v>
      </c>
      <c r="E37" s="649">
        <v>10</v>
      </c>
      <c r="F37" s="254">
        <v>0</v>
      </c>
      <c r="G37" s="255">
        <v>10</v>
      </c>
      <c r="H37" s="256">
        <v>755</v>
      </c>
      <c r="I37" s="257">
        <v>5</v>
      </c>
      <c r="J37" s="258">
        <v>0</v>
      </c>
      <c r="K37" s="257">
        <v>10</v>
      </c>
      <c r="L37" s="258">
        <v>0</v>
      </c>
      <c r="M37" s="257">
        <v>10</v>
      </c>
      <c r="N37" s="70">
        <v>0</v>
      </c>
      <c r="O37" s="71">
        <v>8.5</v>
      </c>
      <c r="P37" s="71">
        <f t="shared" si="0"/>
        <v>755</v>
      </c>
      <c r="Q37" s="71">
        <f t="shared" si="1"/>
        <v>53.5</v>
      </c>
      <c r="R37" s="19"/>
      <c r="S37" s="19"/>
    </row>
    <row r="38" spans="1:19">
      <c r="A38" s="187" t="s">
        <v>145</v>
      </c>
      <c r="B38" s="569" t="s">
        <v>508</v>
      </c>
      <c r="C38" s="562" t="s">
        <v>97</v>
      </c>
      <c r="D38" s="563">
        <v>0</v>
      </c>
      <c r="E38" s="458">
        <v>10</v>
      </c>
      <c r="F38" s="254">
        <v>5198</v>
      </c>
      <c r="G38" s="255">
        <v>4</v>
      </c>
      <c r="H38" s="256">
        <v>0</v>
      </c>
      <c r="I38" s="257">
        <v>10</v>
      </c>
      <c r="J38" s="258">
        <v>0</v>
      </c>
      <c r="K38" s="257">
        <v>10</v>
      </c>
      <c r="L38" s="258">
        <v>0</v>
      </c>
      <c r="M38" s="257">
        <v>10</v>
      </c>
      <c r="N38" s="564">
        <v>0</v>
      </c>
      <c r="O38" s="565">
        <v>10</v>
      </c>
      <c r="P38" s="565">
        <f t="shared" si="0"/>
        <v>5198</v>
      </c>
      <c r="Q38" s="71">
        <f t="shared" si="1"/>
        <v>54</v>
      </c>
      <c r="R38" s="19"/>
      <c r="S38" s="18"/>
    </row>
    <row r="39" spans="1:19">
      <c r="A39" s="462" t="s">
        <v>146</v>
      </c>
      <c r="B39" s="481" t="s">
        <v>361</v>
      </c>
      <c r="C39" s="447" t="s">
        <v>98</v>
      </c>
      <c r="D39" s="147">
        <v>2582</v>
      </c>
      <c r="E39" s="148">
        <v>4</v>
      </c>
      <c r="F39" s="254">
        <v>0</v>
      </c>
      <c r="G39" s="255">
        <v>10</v>
      </c>
      <c r="H39" s="256">
        <v>0</v>
      </c>
      <c r="I39" s="257">
        <v>10</v>
      </c>
      <c r="J39" s="258">
        <v>0</v>
      </c>
      <c r="K39" s="257">
        <v>10</v>
      </c>
      <c r="L39" s="258">
        <v>0</v>
      </c>
      <c r="M39" s="257">
        <v>10</v>
      </c>
      <c r="N39" s="70">
        <v>0</v>
      </c>
      <c r="O39" s="71">
        <v>10</v>
      </c>
      <c r="P39" s="71">
        <f t="shared" si="0"/>
        <v>2582</v>
      </c>
      <c r="Q39" s="71">
        <f t="shared" si="1"/>
        <v>54</v>
      </c>
      <c r="R39" s="19"/>
      <c r="S39" s="18"/>
    </row>
    <row r="40" spans="1:19">
      <c r="A40" s="464" t="s">
        <v>147</v>
      </c>
      <c r="B40" s="772" t="s">
        <v>511</v>
      </c>
      <c r="C40" s="562" t="s">
        <v>363</v>
      </c>
      <c r="D40" s="774">
        <v>0</v>
      </c>
      <c r="E40" s="566">
        <v>10</v>
      </c>
      <c r="F40" s="751">
        <v>1638</v>
      </c>
      <c r="G40" s="426">
        <v>9</v>
      </c>
      <c r="H40" s="771">
        <v>4</v>
      </c>
      <c r="I40" s="350">
        <v>9</v>
      </c>
      <c r="J40" s="270">
        <v>889</v>
      </c>
      <c r="K40" s="269">
        <v>6</v>
      </c>
      <c r="L40" s="270">
        <v>0</v>
      </c>
      <c r="M40" s="269">
        <v>10</v>
      </c>
      <c r="N40" s="775">
        <v>0</v>
      </c>
      <c r="O40" s="618">
        <v>10</v>
      </c>
      <c r="P40" s="351">
        <f t="shared" si="0"/>
        <v>2531</v>
      </c>
      <c r="Q40" s="85">
        <f t="shared" si="1"/>
        <v>54</v>
      </c>
    </row>
    <row r="41" spans="1:19" ht="16.5" thickBot="1">
      <c r="A41" s="465" t="s">
        <v>148</v>
      </c>
      <c r="B41" s="482" t="s">
        <v>275</v>
      </c>
      <c r="C41" s="447" t="s">
        <v>363</v>
      </c>
      <c r="D41" s="466">
        <v>2009</v>
      </c>
      <c r="E41" s="467">
        <v>5</v>
      </c>
      <c r="F41" s="254">
        <v>0</v>
      </c>
      <c r="G41" s="263">
        <v>10</v>
      </c>
      <c r="H41" s="264">
        <v>0</v>
      </c>
      <c r="I41" s="264">
        <v>10</v>
      </c>
      <c r="J41" s="182">
        <v>0</v>
      </c>
      <c r="K41" s="182">
        <v>10</v>
      </c>
      <c r="L41" s="182">
        <v>0</v>
      </c>
      <c r="M41" s="182">
        <v>10</v>
      </c>
      <c r="N41" s="182">
        <v>0</v>
      </c>
      <c r="O41" s="182">
        <v>10</v>
      </c>
      <c r="P41" s="182">
        <f t="shared" si="0"/>
        <v>2009</v>
      </c>
      <c r="Q41" s="11">
        <f t="shared" si="1"/>
        <v>55</v>
      </c>
      <c r="R41" s="19"/>
      <c r="S41" s="19"/>
    </row>
    <row r="42" spans="1:19">
      <c r="A42" s="261" t="s">
        <v>149</v>
      </c>
      <c r="B42" s="522" t="s">
        <v>537</v>
      </c>
      <c r="C42" s="177" t="s">
        <v>98</v>
      </c>
      <c r="D42" s="604">
        <v>0</v>
      </c>
      <c r="E42" s="606">
        <v>10</v>
      </c>
      <c r="F42" s="180">
        <v>0</v>
      </c>
      <c r="G42" s="181">
        <v>10</v>
      </c>
      <c r="H42" s="182">
        <v>1616</v>
      </c>
      <c r="I42" s="182">
        <v>5</v>
      </c>
      <c r="J42" s="12">
        <v>0</v>
      </c>
      <c r="K42" s="12">
        <v>10</v>
      </c>
      <c r="L42" s="12">
        <v>0</v>
      </c>
      <c r="M42" s="12">
        <v>10</v>
      </c>
      <c r="N42" s="12">
        <v>0</v>
      </c>
      <c r="O42" s="12">
        <v>10</v>
      </c>
      <c r="P42" s="182">
        <f t="shared" si="0"/>
        <v>1616</v>
      </c>
      <c r="Q42" s="182">
        <f t="shared" si="1"/>
        <v>55</v>
      </c>
    </row>
    <row r="43" spans="1:19">
      <c r="A43" s="183" t="s">
        <v>150</v>
      </c>
      <c r="B43" s="6" t="s">
        <v>371</v>
      </c>
      <c r="C43" s="177" t="s">
        <v>89</v>
      </c>
      <c r="D43" s="178">
        <v>743</v>
      </c>
      <c r="E43" s="179">
        <v>9</v>
      </c>
      <c r="F43" s="262">
        <v>0</v>
      </c>
      <c r="G43" s="263">
        <v>10</v>
      </c>
      <c r="H43" s="264">
        <v>0</v>
      </c>
      <c r="I43" s="264">
        <v>10</v>
      </c>
      <c r="J43" s="264">
        <v>0</v>
      </c>
      <c r="K43" s="264">
        <v>10</v>
      </c>
      <c r="L43" s="264">
        <v>833</v>
      </c>
      <c r="M43" s="264">
        <v>7</v>
      </c>
      <c r="N43" s="11">
        <v>0</v>
      </c>
      <c r="O43" s="11">
        <v>10</v>
      </c>
      <c r="P43" s="11">
        <f t="shared" si="0"/>
        <v>1576</v>
      </c>
      <c r="Q43" s="11">
        <f t="shared" si="1"/>
        <v>56</v>
      </c>
    </row>
    <row r="44" spans="1:19">
      <c r="A44" s="183" t="s">
        <v>151</v>
      </c>
      <c r="B44" s="6" t="s">
        <v>509</v>
      </c>
      <c r="C44" s="177" t="s">
        <v>110</v>
      </c>
      <c r="D44" s="178">
        <v>0</v>
      </c>
      <c r="E44" s="179">
        <v>10</v>
      </c>
      <c r="F44" s="180">
        <v>726</v>
      </c>
      <c r="G44" s="181">
        <v>7</v>
      </c>
      <c r="H44" s="155">
        <v>0</v>
      </c>
      <c r="I44" s="155">
        <v>10</v>
      </c>
      <c r="J44" s="155">
        <v>0</v>
      </c>
      <c r="K44" s="155">
        <v>10</v>
      </c>
      <c r="L44" s="155">
        <v>0</v>
      </c>
      <c r="M44" s="155">
        <v>10</v>
      </c>
      <c r="N44" s="264">
        <v>0</v>
      </c>
      <c r="O44" s="264">
        <v>10</v>
      </c>
      <c r="P44" s="264">
        <f t="shared" si="0"/>
        <v>726</v>
      </c>
      <c r="Q44" s="11">
        <f t="shared" si="1"/>
        <v>57</v>
      </c>
    </row>
    <row r="45" spans="1:19">
      <c r="A45" s="183">
        <v>39</v>
      </c>
      <c r="B45" s="621" t="s">
        <v>512</v>
      </c>
      <c r="C45" s="430" t="s">
        <v>353</v>
      </c>
      <c r="D45" s="430">
        <v>0</v>
      </c>
      <c r="E45" s="430">
        <v>10</v>
      </c>
      <c r="F45" s="430">
        <v>2042</v>
      </c>
      <c r="G45" s="430">
        <v>8</v>
      </c>
      <c r="H45" s="430">
        <v>0</v>
      </c>
      <c r="I45" s="430">
        <v>10</v>
      </c>
      <c r="J45" s="264">
        <v>0</v>
      </c>
      <c r="K45" s="264">
        <v>10</v>
      </c>
      <c r="L45" s="264">
        <v>0</v>
      </c>
      <c r="M45" s="264">
        <v>10</v>
      </c>
      <c r="N45" s="264">
        <v>0</v>
      </c>
      <c r="O45" s="264">
        <v>10</v>
      </c>
      <c r="P45" s="264">
        <f t="shared" si="0"/>
        <v>2042</v>
      </c>
      <c r="Q45" s="11">
        <f t="shared" si="1"/>
        <v>58</v>
      </c>
    </row>
    <row r="46" spans="1:19">
      <c r="A46" s="183">
        <v>40</v>
      </c>
      <c r="B46" s="6" t="s">
        <v>534</v>
      </c>
      <c r="C46" s="568" t="s">
        <v>89</v>
      </c>
      <c r="D46" s="178">
        <v>0</v>
      </c>
      <c r="E46" s="179">
        <v>10</v>
      </c>
      <c r="F46" s="180">
        <v>0</v>
      </c>
      <c r="G46" s="181">
        <v>10</v>
      </c>
      <c r="H46" s="182">
        <v>370</v>
      </c>
      <c r="I46" s="182">
        <v>8</v>
      </c>
      <c r="J46" s="182">
        <v>0</v>
      </c>
      <c r="K46" s="182">
        <v>10</v>
      </c>
      <c r="L46" s="182">
        <v>0</v>
      </c>
      <c r="M46" s="182">
        <v>10</v>
      </c>
      <c r="N46" s="264">
        <v>0</v>
      </c>
      <c r="O46" s="264">
        <v>10</v>
      </c>
      <c r="P46" s="264">
        <f t="shared" si="0"/>
        <v>370</v>
      </c>
      <c r="Q46" s="264">
        <f t="shared" si="1"/>
        <v>58</v>
      </c>
    </row>
    <row r="47" spans="1:19">
      <c r="A47" s="183">
        <v>41</v>
      </c>
      <c r="B47" s="622" t="s">
        <v>513</v>
      </c>
      <c r="C47" s="568" t="s">
        <v>98</v>
      </c>
      <c r="D47" s="579">
        <v>0</v>
      </c>
      <c r="E47" s="580">
        <v>10</v>
      </c>
      <c r="F47" s="262">
        <v>0</v>
      </c>
      <c r="G47" s="263">
        <v>9</v>
      </c>
      <c r="H47" s="264">
        <v>0</v>
      </c>
      <c r="I47" s="264">
        <v>10</v>
      </c>
      <c r="J47" s="264">
        <v>0</v>
      </c>
      <c r="K47" s="264">
        <v>10</v>
      </c>
      <c r="L47" s="264">
        <v>0</v>
      </c>
      <c r="M47" s="264">
        <v>10</v>
      </c>
      <c r="N47" s="264">
        <v>0</v>
      </c>
      <c r="O47" s="264">
        <v>10</v>
      </c>
      <c r="P47" s="264">
        <f t="shared" si="0"/>
        <v>0</v>
      </c>
      <c r="Q47" s="182">
        <f t="shared" si="1"/>
        <v>59</v>
      </c>
    </row>
    <row r="48" spans="1:19" ht="16.5">
      <c r="A48" s="26">
        <v>42</v>
      </c>
      <c r="B48" s="739"/>
      <c r="C48" s="451"/>
      <c r="D48" s="452"/>
      <c r="E48" s="453"/>
      <c r="F48" s="454"/>
      <c r="G48" s="455"/>
      <c r="H48" s="250"/>
      <c r="I48" s="250"/>
      <c r="J48" s="250"/>
      <c r="K48" s="250"/>
      <c r="L48" s="250"/>
      <c r="M48" s="250"/>
      <c r="N48" s="11"/>
      <c r="O48" s="11"/>
      <c r="P48" s="11">
        <f t="shared" ref="P48" si="2">D48+F48+H48+J48+L48+N48</f>
        <v>0</v>
      </c>
      <c r="Q48" s="11">
        <f t="shared" ref="Q48" si="3">E48+G48+I48+K48+M48+O48</f>
        <v>0</v>
      </c>
    </row>
    <row r="49" spans="1:17">
      <c r="A49" s="183">
        <v>43</v>
      </c>
      <c r="B49" s="740"/>
      <c r="C49" s="184"/>
      <c r="D49" s="262"/>
      <c r="E49" s="263"/>
      <c r="F49" s="262"/>
      <c r="G49" s="263"/>
      <c r="H49" s="182"/>
      <c r="I49" s="182"/>
      <c r="J49" s="264"/>
      <c r="K49" s="264"/>
      <c r="L49" s="264"/>
      <c r="M49" s="264"/>
      <c r="N49" s="12"/>
      <c r="O49" s="12"/>
      <c r="P49" s="11"/>
      <c r="Q49" s="11"/>
    </row>
    <row r="50" spans="1:17">
      <c r="A50" s="183">
        <v>44</v>
      </c>
      <c r="B50" s="6"/>
      <c r="C50" s="177"/>
      <c r="D50" s="178"/>
      <c r="E50" s="179"/>
      <c r="F50" s="180"/>
      <c r="G50" s="181"/>
      <c r="H50" s="182"/>
      <c r="I50" s="182"/>
      <c r="J50" s="182"/>
      <c r="K50" s="182"/>
      <c r="L50" s="12"/>
      <c r="M50" s="12"/>
      <c r="N50" s="12"/>
      <c r="O50" s="12"/>
      <c r="P50" s="182"/>
      <c r="Q50" s="182"/>
    </row>
    <row r="51" spans="1:17">
      <c r="A51" s="12">
        <v>45</v>
      </c>
      <c r="B51" s="177"/>
      <c r="C51" s="177"/>
      <c r="D51" s="178"/>
      <c r="E51" s="179"/>
      <c r="F51" s="180"/>
      <c r="G51" s="181"/>
      <c r="H51" s="182"/>
      <c r="I51" s="182"/>
      <c r="J51" s="12"/>
      <c r="K51" s="12"/>
      <c r="L51" s="12"/>
      <c r="M51" s="12"/>
      <c r="N51" s="12"/>
      <c r="O51" s="12"/>
      <c r="P51" s="11"/>
      <c r="Q51" s="11"/>
    </row>
    <row r="52" spans="1:17">
      <c r="A52" s="292"/>
      <c r="B52" s="293"/>
    </row>
  </sheetData>
  <sortState ref="B20:Q27">
    <sortCondition ref="Q19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workbookViewId="0">
      <selection activeCell="B4" sqref="B4"/>
    </sheetView>
  </sheetViews>
  <sheetFormatPr defaultRowHeight="15.75"/>
  <cols>
    <col min="1" max="1" width="4.375" bestFit="1" customWidth="1"/>
    <col min="2" max="2" width="20.625" customWidth="1"/>
    <col min="3" max="3" width="5.5" customWidth="1"/>
    <col min="4" max="4" width="3.875" customWidth="1"/>
    <col min="5" max="5" width="5.625" customWidth="1"/>
    <col min="6" max="6" width="4.25" customWidth="1"/>
    <col min="7" max="7" width="5.875" customWidth="1"/>
    <col min="8" max="8" width="4.125" customWidth="1"/>
    <col min="9" max="9" width="5.625" customWidth="1"/>
    <col min="10" max="10" width="3.875" customWidth="1"/>
    <col min="11" max="11" width="5.75" customWidth="1"/>
    <col min="12" max="12" width="3.875" customWidth="1"/>
    <col min="13" max="13" width="5.75" customWidth="1"/>
    <col min="14" max="14" width="4.125" customWidth="1"/>
    <col min="15" max="15" width="6.125" customWidth="1"/>
    <col min="16" max="16" width="4.875" customWidth="1"/>
  </cols>
  <sheetData>
    <row r="1" spans="1:16">
      <c r="B1" s="1" t="s">
        <v>191</v>
      </c>
    </row>
    <row r="2" spans="1:16">
      <c r="B2" s="1"/>
    </row>
    <row r="3" spans="1:16">
      <c r="C3" s="264" t="s">
        <v>200</v>
      </c>
      <c r="E3" s="264" t="s">
        <v>201</v>
      </c>
      <c r="G3" s="264" t="s">
        <v>202</v>
      </c>
      <c r="I3" s="264" t="s">
        <v>203</v>
      </c>
      <c r="K3" s="264" t="s">
        <v>204</v>
      </c>
      <c r="M3" s="264" t="s">
        <v>205</v>
      </c>
    </row>
    <row r="4" spans="1:16">
      <c r="B4" s="19"/>
      <c r="C4" s="25" t="s">
        <v>8</v>
      </c>
      <c r="E4" s="26" t="s">
        <v>9</v>
      </c>
      <c r="G4" s="25" t="s">
        <v>10</v>
      </c>
      <c r="I4" s="25" t="s">
        <v>11</v>
      </c>
      <c r="K4" s="25" t="s">
        <v>12</v>
      </c>
      <c r="M4" s="25" t="s">
        <v>13</v>
      </c>
    </row>
    <row r="5" spans="1:16" ht="16.5" thickBot="1">
      <c r="A5" s="19"/>
      <c r="B5" s="19"/>
      <c r="C5" s="268" t="s">
        <v>211</v>
      </c>
      <c r="D5" s="26"/>
      <c r="E5" s="250" t="s">
        <v>44</v>
      </c>
      <c r="F5" s="26"/>
      <c r="G5" s="250" t="s">
        <v>212</v>
      </c>
      <c r="H5" s="26"/>
      <c r="I5" s="250" t="s">
        <v>1</v>
      </c>
      <c r="J5" s="26"/>
      <c r="K5" s="250" t="s">
        <v>2</v>
      </c>
      <c r="L5" s="26"/>
      <c r="M5" s="250" t="s">
        <v>29</v>
      </c>
      <c r="N5" s="26"/>
      <c r="O5" s="26" t="s">
        <v>3</v>
      </c>
      <c r="P5" s="26" t="s">
        <v>15</v>
      </c>
    </row>
    <row r="6" spans="1:16" ht="16.5" thickBot="1">
      <c r="A6" s="32" t="s">
        <v>16</v>
      </c>
      <c r="B6" s="74" t="s">
        <v>17</v>
      </c>
      <c r="C6" s="73" t="s">
        <v>3</v>
      </c>
      <c r="D6" s="73" t="s">
        <v>6</v>
      </c>
      <c r="E6" s="73" t="s">
        <v>3</v>
      </c>
      <c r="F6" s="73" t="s">
        <v>6</v>
      </c>
      <c r="G6" s="74" t="s">
        <v>3</v>
      </c>
      <c r="H6" s="74" t="s">
        <v>6</v>
      </c>
      <c r="I6" s="74" t="s">
        <v>3</v>
      </c>
      <c r="J6" s="74" t="s">
        <v>6</v>
      </c>
      <c r="K6" s="74" t="s">
        <v>3</v>
      </c>
      <c r="L6" s="74" t="s">
        <v>6</v>
      </c>
      <c r="M6" s="74" t="s">
        <v>3</v>
      </c>
      <c r="N6" s="74" t="s">
        <v>6</v>
      </c>
      <c r="O6" s="74" t="s">
        <v>7</v>
      </c>
      <c r="P6" s="75" t="s">
        <v>28</v>
      </c>
    </row>
    <row r="7" spans="1:16" ht="17.25" thickBot="1">
      <c r="A7" s="316"/>
      <c r="B7" s="489"/>
      <c r="C7" s="429"/>
      <c r="D7" s="248"/>
      <c r="E7" s="265"/>
      <c r="F7" s="266"/>
      <c r="G7" s="251"/>
      <c r="H7" s="252"/>
      <c r="I7" s="253"/>
      <c r="J7" s="252"/>
      <c r="K7" s="253"/>
      <c r="L7" s="252"/>
      <c r="M7" s="66"/>
      <c r="N7" s="67"/>
      <c r="O7" s="66">
        <f t="shared" ref="O7" si="0">C7+E7+G7+I7+K7+M7</f>
        <v>0</v>
      </c>
      <c r="P7" s="67">
        <f t="shared" ref="P7" si="1">D7+F7+H7+J7+L7+N7</f>
        <v>0</v>
      </c>
    </row>
    <row r="8" spans="1:16" ht="16.5">
      <c r="A8" s="317">
        <v>1</v>
      </c>
      <c r="B8" s="487" t="s">
        <v>61</v>
      </c>
      <c r="C8" s="432">
        <v>4336</v>
      </c>
      <c r="D8" s="249">
        <v>4</v>
      </c>
      <c r="E8" s="260">
        <v>2263</v>
      </c>
      <c r="F8" s="267">
        <v>3</v>
      </c>
      <c r="G8" s="256">
        <v>1708</v>
      </c>
      <c r="H8" s="257">
        <v>4</v>
      </c>
      <c r="I8" s="258">
        <v>14566</v>
      </c>
      <c r="J8" s="257">
        <v>2</v>
      </c>
      <c r="K8" s="258">
        <v>5465</v>
      </c>
      <c r="L8" s="257">
        <v>2</v>
      </c>
      <c r="M8" s="68">
        <v>4316</v>
      </c>
      <c r="N8" s="69">
        <v>2</v>
      </c>
      <c r="O8" s="68">
        <f t="shared" ref="O8" si="2">C8+E8+G8+I8+K8+M8</f>
        <v>32654</v>
      </c>
      <c r="P8" s="69">
        <f t="shared" ref="P8" si="3">D8+F8+H8+J8+L8+N8</f>
        <v>17</v>
      </c>
    </row>
    <row r="9" spans="1:16" ht="16.5">
      <c r="A9" s="317">
        <v>2</v>
      </c>
      <c r="B9" s="347" t="s">
        <v>62</v>
      </c>
      <c r="C9" s="432">
        <v>2742</v>
      </c>
      <c r="D9" s="249">
        <v>3</v>
      </c>
      <c r="E9" s="260">
        <v>431</v>
      </c>
      <c r="F9" s="267">
        <v>9</v>
      </c>
      <c r="G9" s="256">
        <v>2820</v>
      </c>
      <c r="H9" s="257">
        <v>1</v>
      </c>
      <c r="I9" s="258">
        <v>15376</v>
      </c>
      <c r="J9" s="257">
        <v>1</v>
      </c>
      <c r="K9" s="258">
        <v>4761</v>
      </c>
      <c r="L9" s="257">
        <v>3</v>
      </c>
      <c r="M9" s="68">
        <v>1844</v>
      </c>
      <c r="N9" s="69">
        <v>6</v>
      </c>
      <c r="O9" s="68">
        <f t="shared" ref="O9:P16" si="4">C9+E9+G9+I9+K9+M9</f>
        <v>27974</v>
      </c>
      <c r="P9" s="69">
        <f t="shared" si="4"/>
        <v>23</v>
      </c>
    </row>
    <row r="10" spans="1:16" ht="16.5">
      <c r="A10" s="317">
        <v>3</v>
      </c>
      <c r="B10" s="347" t="s">
        <v>60</v>
      </c>
      <c r="C10" s="432">
        <v>3184</v>
      </c>
      <c r="D10" s="249">
        <v>1</v>
      </c>
      <c r="E10" s="260">
        <v>876</v>
      </c>
      <c r="F10" s="267">
        <v>5</v>
      </c>
      <c r="G10" s="256">
        <v>1482</v>
      </c>
      <c r="H10" s="257">
        <v>5</v>
      </c>
      <c r="I10" s="258">
        <v>14851</v>
      </c>
      <c r="J10" s="257">
        <v>6</v>
      </c>
      <c r="K10" s="258">
        <v>3919</v>
      </c>
      <c r="L10" s="257">
        <v>5</v>
      </c>
      <c r="M10" s="68">
        <v>3908</v>
      </c>
      <c r="N10" s="69">
        <v>4</v>
      </c>
      <c r="O10" s="68">
        <f t="shared" si="4"/>
        <v>28220</v>
      </c>
      <c r="P10" s="69">
        <f t="shared" si="4"/>
        <v>26</v>
      </c>
    </row>
    <row r="11" spans="1:16" ht="16.5">
      <c r="A11" s="317">
        <v>4</v>
      </c>
      <c r="B11" s="347" t="s">
        <v>57</v>
      </c>
      <c r="C11" s="432">
        <v>1372</v>
      </c>
      <c r="D11" s="249">
        <v>8</v>
      </c>
      <c r="E11" s="260">
        <v>1194</v>
      </c>
      <c r="F11" s="267">
        <v>6</v>
      </c>
      <c r="G11" s="256">
        <v>468</v>
      </c>
      <c r="H11" s="257">
        <v>9</v>
      </c>
      <c r="I11" s="258">
        <v>13897</v>
      </c>
      <c r="J11" s="257">
        <v>3</v>
      </c>
      <c r="K11" s="258">
        <v>5284</v>
      </c>
      <c r="L11" s="257">
        <v>1</v>
      </c>
      <c r="M11" s="68">
        <v>6341</v>
      </c>
      <c r="N11" s="69">
        <v>1</v>
      </c>
      <c r="O11" s="68">
        <f t="shared" si="4"/>
        <v>28556</v>
      </c>
      <c r="P11" s="69">
        <f t="shared" si="4"/>
        <v>28</v>
      </c>
    </row>
    <row r="12" spans="1:16" ht="16.5">
      <c r="A12" s="317">
        <v>5</v>
      </c>
      <c r="B12" s="347" t="s">
        <v>189</v>
      </c>
      <c r="C12" s="432">
        <v>2205</v>
      </c>
      <c r="D12" s="249">
        <v>5</v>
      </c>
      <c r="E12" s="260">
        <v>524</v>
      </c>
      <c r="F12" s="267">
        <v>7</v>
      </c>
      <c r="G12" s="256">
        <v>2004</v>
      </c>
      <c r="H12" s="257">
        <v>3</v>
      </c>
      <c r="I12" s="258">
        <v>10389</v>
      </c>
      <c r="J12" s="257">
        <v>7</v>
      </c>
      <c r="K12" s="258">
        <v>4158</v>
      </c>
      <c r="L12" s="257">
        <v>6</v>
      </c>
      <c r="M12" s="68">
        <v>4144</v>
      </c>
      <c r="N12" s="69">
        <v>3</v>
      </c>
      <c r="O12" s="68">
        <f t="shared" si="4"/>
        <v>23424</v>
      </c>
      <c r="P12" s="69">
        <f t="shared" si="4"/>
        <v>31</v>
      </c>
    </row>
    <row r="13" spans="1:16">
      <c r="A13" s="317">
        <v>6</v>
      </c>
      <c r="B13" s="490" t="s">
        <v>190</v>
      </c>
      <c r="C13" s="432">
        <v>1591</v>
      </c>
      <c r="D13" s="249">
        <v>7</v>
      </c>
      <c r="E13" s="260">
        <v>2605</v>
      </c>
      <c r="F13" s="267">
        <v>1</v>
      </c>
      <c r="G13" s="256">
        <v>1345</v>
      </c>
      <c r="H13" s="257">
        <v>7</v>
      </c>
      <c r="I13" s="258">
        <v>14498</v>
      </c>
      <c r="J13" s="257">
        <v>4</v>
      </c>
      <c r="K13" s="258">
        <v>2822</v>
      </c>
      <c r="L13" s="257">
        <v>8</v>
      </c>
      <c r="M13" s="68">
        <v>1056</v>
      </c>
      <c r="N13" s="69">
        <v>7</v>
      </c>
      <c r="O13" s="68">
        <f t="shared" si="4"/>
        <v>23917</v>
      </c>
      <c r="P13" s="69">
        <f t="shared" si="4"/>
        <v>34</v>
      </c>
    </row>
    <row r="14" spans="1:16" ht="16.5">
      <c r="A14" s="317">
        <v>7</v>
      </c>
      <c r="B14" s="347" t="s">
        <v>188</v>
      </c>
      <c r="C14" s="432">
        <v>2063</v>
      </c>
      <c r="D14" s="249">
        <v>6</v>
      </c>
      <c r="E14" s="260">
        <v>9073</v>
      </c>
      <c r="F14" s="267">
        <v>2</v>
      </c>
      <c r="G14" s="268">
        <v>924</v>
      </c>
      <c r="H14" s="269">
        <v>8</v>
      </c>
      <c r="I14" s="270">
        <v>5640</v>
      </c>
      <c r="J14" s="269">
        <v>8</v>
      </c>
      <c r="K14" s="270">
        <v>4035</v>
      </c>
      <c r="L14" s="269">
        <v>4</v>
      </c>
      <c r="M14" s="77">
        <v>989</v>
      </c>
      <c r="N14" s="76">
        <v>8</v>
      </c>
      <c r="O14" s="68">
        <f t="shared" si="4"/>
        <v>22724</v>
      </c>
      <c r="P14" s="69">
        <f t="shared" si="4"/>
        <v>36</v>
      </c>
    </row>
    <row r="15" spans="1:16">
      <c r="A15" s="318">
        <v>8</v>
      </c>
      <c r="B15" s="765" t="s">
        <v>183</v>
      </c>
      <c r="C15" s="432">
        <v>931</v>
      </c>
      <c r="D15" s="249">
        <v>9</v>
      </c>
      <c r="E15" s="260">
        <v>1451</v>
      </c>
      <c r="F15" s="267">
        <v>4</v>
      </c>
      <c r="G15" s="256">
        <v>2918</v>
      </c>
      <c r="H15" s="257">
        <v>2</v>
      </c>
      <c r="I15" s="258">
        <v>4979</v>
      </c>
      <c r="J15" s="257">
        <v>9</v>
      </c>
      <c r="K15" s="258">
        <v>3142</v>
      </c>
      <c r="L15" s="257">
        <v>7</v>
      </c>
      <c r="M15" s="68">
        <v>1485</v>
      </c>
      <c r="N15" s="69">
        <v>5</v>
      </c>
      <c r="O15" s="68">
        <f t="shared" si="4"/>
        <v>14906</v>
      </c>
      <c r="P15" s="69">
        <f t="shared" si="4"/>
        <v>36</v>
      </c>
    </row>
    <row r="16" spans="1:16" ht="17.25" thickBot="1">
      <c r="A16" s="319">
        <v>9</v>
      </c>
      <c r="B16" s="488" t="s">
        <v>85</v>
      </c>
      <c r="C16" s="468">
        <v>2960</v>
      </c>
      <c r="D16" s="469">
        <v>2</v>
      </c>
      <c r="E16" s="271">
        <v>700</v>
      </c>
      <c r="F16" s="272">
        <v>8</v>
      </c>
      <c r="G16" s="273">
        <v>1601</v>
      </c>
      <c r="H16" s="274">
        <v>6</v>
      </c>
      <c r="I16" s="275">
        <v>12607</v>
      </c>
      <c r="J16" s="274">
        <v>5</v>
      </c>
      <c r="K16" s="275">
        <v>2055</v>
      </c>
      <c r="L16" s="274">
        <v>9</v>
      </c>
      <c r="M16" s="79">
        <v>349</v>
      </c>
      <c r="N16" s="78">
        <v>9</v>
      </c>
      <c r="O16" s="79">
        <f t="shared" si="4"/>
        <v>20272</v>
      </c>
      <c r="P16" s="78">
        <f t="shared" si="4"/>
        <v>39</v>
      </c>
    </row>
  </sheetData>
  <sortState ref="B9:P16">
    <sortCondition ref="P8"/>
  </sortState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3"/>
  <sheetViews>
    <sheetView workbookViewId="0">
      <selection activeCell="B15" sqref="B15"/>
    </sheetView>
  </sheetViews>
  <sheetFormatPr defaultRowHeight="15.75"/>
  <cols>
    <col min="1" max="1" width="4.625" customWidth="1"/>
    <col min="2" max="3" width="16.875" customWidth="1"/>
    <col min="4" max="4" width="5.75" customWidth="1"/>
    <col min="5" max="5" width="4.125" customWidth="1"/>
    <col min="6" max="6" width="5.125" customWidth="1"/>
    <col min="7" max="7" width="4.125" customWidth="1"/>
    <col min="8" max="8" width="5.5" customWidth="1"/>
    <col min="9" max="9" width="3.75" customWidth="1"/>
    <col min="10" max="10" width="5.25" customWidth="1"/>
    <col min="11" max="11" width="3.75" customWidth="1"/>
    <col min="12" max="12" width="5.375" customWidth="1"/>
    <col min="13" max="13" width="4" customWidth="1"/>
    <col min="14" max="14" width="5.375" customWidth="1"/>
    <col min="15" max="15" width="3.5" customWidth="1"/>
    <col min="16" max="16" width="5.875" customWidth="1"/>
    <col min="17" max="17" width="4.375" customWidth="1"/>
  </cols>
  <sheetData>
    <row r="1" spans="1:17">
      <c r="C1" s="1" t="s">
        <v>372</v>
      </c>
    </row>
    <row r="2" spans="1:17">
      <c r="C2" s="1"/>
    </row>
    <row r="3" spans="1:17">
      <c r="D3" s="264" t="s">
        <v>200</v>
      </c>
      <c r="F3" s="264" t="s">
        <v>201</v>
      </c>
      <c r="H3" s="264" t="s">
        <v>202</v>
      </c>
      <c r="J3" s="264" t="s">
        <v>203</v>
      </c>
      <c r="L3" s="264" t="s">
        <v>204</v>
      </c>
      <c r="N3" s="264" t="s">
        <v>205</v>
      </c>
    </row>
    <row r="4" spans="1:17" ht="16.5" thickBot="1">
      <c r="A4" s="19"/>
      <c r="B4" s="19"/>
      <c r="C4" s="17"/>
      <c r="D4" s="2">
        <v>39295</v>
      </c>
      <c r="E4" s="19"/>
      <c r="F4" s="2">
        <v>39296</v>
      </c>
      <c r="G4" s="19"/>
      <c r="H4" s="25">
        <v>38932</v>
      </c>
      <c r="I4" s="19"/>
      <c r="J4" s="2">
        <v>38933</v>
      </c>
      <c r="K4" s="19"/>
      <c r="L4" s="2">
        <v>38934</v>
      </c>
      <c r="N4" s="2">
        <v>38935</v>
      </c>
      <c r="P4" s="19"/>
      <c r="Q4" s="19"/>
    </row>
    <row r="5" spans="1:17" ht="16.5" thickBot="1">
      <c r="A5" s="19"/>
      <c r="B5" s="19"/>
      <c r="C5" s="17"/>
      <c r="D5" s="268" t="s">
        <v>211</v>
      </c>
      <c r="E5" s="26"/>
      <c r="F5" s="250" t="s">
        <v>44</v>
      </c>
      <c r="G5" s="26"/>
      <c r="H5" s="250" t="s">
        <v>212</v>
      </c>
      <c r="I5" s="26"/>
      <c r="J5" s="250" t="s">
        <v>1</v>
      </c>
      <c r="K5" s="26"/>
      <c r="L5" s="250" t="s">
        <v>2</v>
      </c>
      <c r="M5" s="26"/>
      <c r="N5" s="250" t="s">
        <v>29</v>
      </c>
      <c r="O5" s="26"/>
      <c r="P5" s="58" t="s">
        <v>27</v>
      </c>
      <c r="Q5" s="58" t="s">
        <v>15</v>
      </c>
    </row>
    <row r="6" spans="1:17" ht="16.5" thickBot="1">
      <c r="A6" s="4" t="s">
        <v>16</v>
      </c>
      <c r="B6" s="59" t="s">
        <v>30</v>
      </c>
      <c r="C6" s="80" t="s">
        <v>4</v>
      </c>
      <c r="D6" s="40" t="s">
        <v>3</v>
      </c>
      <c r="E6" s="39" t="s">
        <v>6</v>
      </c>
      <c r="F6" s="45" t="s">
        <v>3</v>
      </c>
      <c r="G6" s="61" t="s">
        <v>6</v>
      </c>
      <c r="H6" s="32" t="s">
        <v>3</v>
      </c>
      <c r="I6" s="61" t="s">
        <v>6</v>
      </c>
      <c r="J6" s="45" t="s">
        <v>3</v>
      </c>
      <c r="K6" s="61" t="s">
        <v>6</v>
      </c>
      <c r="L6" s="32" t="s">
        <v>3</v>
      </c>
      <c r="M6" s="61" t="s">
        <v>6</v>
      </c>
      <c r="N6" s="63" t="s">
        <v>3</v>
      </c>
      <c r="O6" s="43" t="s">
        <v>6</v>
      </c>
      <c r="P6" s="38" t="s">
        <v>7</v>
      </c>
      <c r="Q6" s="24" t="s">
        <v>28</v>
      </c>
    </row>
    <row r="7" spans="1:17" ht="16.5" thickBot="1">
      <c r="A7" s="21"/>
      <c r="B7" s="59"/>
      <c r="C7" s="80"/>
      <c r="D7" s="40"/>
      <c r="E7" s="39"/>
      <c r="F7" s="63"/>
      <c r="G7" s="63"/>
      <c r="H7" s="32"/>
      <c r="I7" s="61"/>
      <c r="J7" s="62"/>
      <c r="K7" s="62"/>
      <c r="L7" s="32"/>
      <c r="M7" s="61"/>
      <c r="N7" s="62"/>
      <c r="O7" s="35"/>
      <c r="P7" s="46"/>
      <c r="Q7" s="3">
        <v>0</v>
      </c>
    </row>
    <row r="8" spans="1:17">
      <c r="A8" s="84">
        <v>1</v>
      </c>
      <c r="B8" s="480" t="s">
        <v>377</v>
      </c>
      <c r="C8" s="483" t="s">
        <v>60</v>
      </c>
      <c r="D8" s="485">
        <v>1558</v>
      </c>
      <c r="E8" s="486">
        <v>2</v>
      </c>
      <c r="F8" s="449">
        <v>326</v>
      </c>
      <c r="G8" s="450">
        <v>5</v>
      </c>
      <c r="H8" s="253">
        <v>404</v>
      </c>
      <c r="I8" s="252">
        <v>4</v>
      </c>
      <c r="J8" s="253">
        <v>11500</v>
      </c>
      <c r="K8" s="252">
        <v>1</v>
      </c>
      <c r="L8" s="253">
        <v>770</v>
      </c>
      <c r="M8" s="252">
        <v>4</v>
      </c>
      <c r="N8" s="66">
        <v>2905</v>
      </c>
      <c r="O8" s="67">
        <v>1</v>
      </c>
      <c r="P8" s="424">
        <f t="shared" ref="P8:P47" si="0">D8+F8+H8+J8+L8+N8</f>
        <v>17463</v>
      </c>
      <c r="Q8" s="424">
        <f t="shared" ref="Q8:Q47" si="1">E8+G8+I8+K8+M8+O8</f>
        <v>17</v>
      </c>
    </row>
    <row r="9" spans="1:17">
      <c r="A9" s="479">
        <v>2</v>
      </c>
      <c r="B9" s="481" t="s">
        <v>298</v>
      </c>
      <c r="C9" s="448" t="s">
        <v>383</v>
      </c>
      <c r="D9" s="147">
        <v>655</v>
      </c>
      <c r="E9" s="148">
        <v>4</v>
      </c>
      <c r="F9" s="254">
        <v>2605</v>
      </c>
      <c r="G9" s="255">
        <v>1</v>
      </c>
      <c r="H9" s="427">
        <v>700</v>
      </c>
      <c r="I9" s="428">
        <v>5</v>
      </c>
      <c r="J9" s="427">
        <v>5466</v>
      </c>
      <c r="K9" s="428">
        <v>3</v>
      </c>
      <c r="L9" s="427">
        <v>1292</v>
      </c>
      <c r="M9" s="428">
        <v>5</v>
      </c>
      <c r="N9" s="68">
        <v>345</v>
      </c>
      <c r="O9" s="69">
        <v>5</v>
      </c>
      <c r="P9" s="82">
        <f t="shared" si="0"/>
        <v>11063</v>
      </c>
      <c r="Q9" s="386">
        <f t="shared" si="1"/>
        <v>23</v>
      </c>
    </row>
    <row r="10" spans="1:17">
      <c r="A10" s="479">
        <v>3</v>
      </c>
      <c r="B10" s="481" t="s">
        <v>289</v>
      </c>
      <c r="C10" s="448" t="s">
        <v>62</v>
      </c>
      <c r="D10" s="147">
        <v>797</v>
      </c>
      <c r="E10" s="148">
        <v>4</v>
      </c>
      <c r="F10" s="254">
        <v>74</v>
      </c>
      <c r="G10" s="255">
        <v>7</v>
      </c>
      <c r="H10" s="258">
        <v>1547</v>
      </c>
      <c r="I10" s="257">
        <v>2</v>
      </c>
      <c r="J10" s="258">
        <v>6332</v>
      </c>
      <c r="K10" s="257">
        <v>3</v>
      </c>
      <c r="L10" s="258">
        <v>867</v>
      </c>
      <c r="M10" s="257">
        <v>3</v>
      </c>
      <c r="N10" s="68">
        <v>890</v>
      </c>
      <c r="O10" s="69">
        <v>5</v>
      </c>
      <c r="P10" s="71">
        <f t="shared" si="0"/>
        <v>10507</v>
      </c>
      <c r="Q10" s="72">
        <f t="shared" si="1"/>
        <v>24</v>
      </c>
    </row>
    <row r="11" spans="1:17">
      <c r="A11" s="479">
        <v>4</v>
      </c>
      <c r="B11" s="481" t="s">
        <v>391</v>
      </c>
      <c r="C11" s="448" t="s">
        <v>62</v>
      </c>
      <c r="D11" s="147">
        <v>365</v>
      </c>
      <c r="E11" s="148">
        <v>7</v>
      </c>
      <c r="F11" s="254">
        <v>71</v>
      </c>
      <c r="G11" s="255">
        <v>8</v>
      </c>
      <c r="H11" s="258">
        <v>798</v>
      </c>
      <c r="I11" s="257">
        <v>2</v>
      </c>
      <c r="J11" s="258">
        <v>4654</v>
      </c>
      <c r="K11" s="257">
        <v>2</v>
      </c>
      <c r="L11" s="258">
        <v>2576</v>
      </c>
      <c r="M11" s="257">
        <v>1</v>
      </c>
      <c r="N11" s="9">
        <v>954</v>
      </c>
      <c r="O11" s="10">
        <v>5</v>
      </c>
      <c r="P11" s="744">
        <f t="shared" si="0"/>
        <v>9418</v>
      </c>
      <c r="Q11" s="71">
        <f t="shared" si="1"/>
        <v>25</v>
      </c>
    </row>
    <row r="12" spans="1:17">
      <c r="A12" s="479">
        <v>5</v>
      </c>
      <c r="B12" s="481" t="s">
        <v>296</v>
      </c>
      <c r="C12" s="448" t="s">
        <v>379</v>
      </c>
      <c r="D12" s="147">
        <v>400</v>
      </c>
      <c r="E12" s="148">
        <v>8</v>
      </c>
      <c r="F12" s="254">
        <v>342</v>
      </c>
      <c r="G12" s="255">
        <v>4</v>
      </c>
      <c r="H12" s="258">
        <v>816</v>
      </c>
      <c r="I12" s="257">
        <v>4</v>
      </c>
      <c r="J12" s="258">
        <v>6693</v>
      </c>
      <c r="K12" s="257">
        <v>2</v>
      </c>
      <c r="L12" s="258">
        <v>812</v>
      </c>
      <c r="M12" s="257">
        <v>8</v>
      </c>
      <c r="N12" s="9">
        <v>2876</v>
      </c>
      <c r="O12" s="10">
        <v>2</v>
      </c>
      <c r="P12" s="71">
        <f t="shared" si="0"/>
        <v>11939</v>
      </c>
      <c r="Q12" s="71">
        <f t="shared" si="1"/>
        <v>28</v>
      </c>
    </row>
    <row r="13" spans="1:17">
      <c r="A13" s="479">
        <v>6</v>
      </c>
      <c r="B13" s="481" t="s">
        <v>254</v>
      </c>
      <c r="C13" s="448" t="s">
        <v>57</v>
      </c>
      <c r="D13" s="147">
        <v>595</v>
      </c>
      <c r="E13" s="148">
        <v>5</v>
      </c>
      <c r="F13" s="254">
        <v>891</v>
      </c>
      <c r="G13" s="255">
        <v>4</v>
      </c>
      <c r="H13" s="258">
        <v>396</v>
      </c>
      <c r="I13" s="257">
        <v>9</v>
      </c>
      <c r="J13" s="258">
        <v>4826</v>
      </c>
      <c r="K13" s="257">
        <v>6</v>
      </c>
      <c r="L13" s="258">
        <v>2070</v>
      </c>
      <c r="M13" s="257">
        <v>3</v>
      </c>
      <c r="N13" s="68">
        <v>2350</v>
      </c>
      <c r="O13" s="69">
        <v>1</v>
      </c>
      <c r="P13" s="72">
        <f t="shared" si="0"/>
        <v>11128</v>
      </c>
      <c r="Q13" s="188">
        <f t="shared" si="1"/>
        <v>28</v>
      </c>
    </row>
    <row r="14" spans="1:17">
      <c r="A14" s="479">
        <v>7</v>
      </c>
      <c r="B14" s="481" t="s">
        <v>381</v>
      </c>
      <c r="C14" s="448" t="s">
        <v>85</v>
      </c>
      <c r="D14" s="147">
        <v>851</v>
      </c>
      <c r="E14" s="148">
        <v>3</v>
      </c>
      <c r="F14" s="185">
        <v>665</v>
      </c>
      <c r="G14" s="186">
        <v>2</v>
      </c>
      <c r="H14" s="280">
        <v>405</v>
      </c>
      <c r="I14" s="189">
        <v>4</v>
      </c>
      <c r="J14" s="258">
        <v>6067</v>
      </c>
      <c r="K14" s="257">
        <v>4</v>
      </c>
      <c r="L14" s="258">
        <v>442</v>
      </c>
      <c r="M14" s="257">
        <v>9</v>
      </c>
      <c r="N14" s="68">
        <v>286</v>
      </c>
      <c r="O14" s="69">
        <v>7</v>
      </c>
      <c r="P14" s="71">
        <f t="shared" si="0"/>
        <v>8716</v>
      </c>
      <c r="Q14" s="71">
        <f t="shared" si="1"/>
        <v>29</v>
      </c>
    </row>
    <row r="15" spans="1:17">
      <c r="A15" s="479">
        <v>8</v>
      </c>
      <c r="B15" s="481" t="s">
        <v>374</v>
      </c>
      <c r="C15" s="448" t="s">
        <v>62</v>
      </c>
      <c r="D15" s="147">
        <v>1580</v>
      </c>
      <c r="E15" s="148">
        <v>1</v>
      </c>
      <c r="F15" s="256">
        <v>286</v>
      </c>
      <c r="G15" s="276">
        <v>6</v>
      </c>
      <c r="H15" s="258">
        <v>475</v>
      </c>
      <c r="I15" s="257">
        <v>3</v>
      </c>
      <c r="J15" s="258">
        <v>4390</v>
      </c>
      <c r="K15" s="257">
        <v>4</v>
      </c>
      <c r="L15" s="258">
        <v>1318</v>
      </c>
      <c r="M15" s="257">
        <v>7</v>
      </c>
      <c r="N15" s="68">
        <v>0</v>
      </c>
      <c r="O15" s="69">
        <v>8.5</v>
      </c>
      <c r="P15" s="71">
        <f t="shared" si="0"/>
        <v>8049</v>
      </c>
      <c r="Q15" s="72">
        <f t="shared" si="1"/>
        <v>29.5</v>
      </c>
    </row>
    <row r="16" spans="1:17">
      <c r="A16" s="479">
        <v>9</v>
      </c>
      <c r="B16" s="481" t="s">
        <v>393</v>
      </c>
      <c r="C16" s="448" t="s">
        <v>61</v>
      </c>
      <c r="D16" s="147">
        <v>271</v>
      </c>
      <c r="E16" s="148">
        <v>8.5</v>
      </c>
      <c r="F16" s="254">
        <v>1426</v>
      </c>
      <c r="G16" s="255">
        <v>3</v>
      </c>
      <c r="H16" s="258">
        <v>897</v>
      </c>
      <c r="I16" s="257">
        <v>1</v>
      </c>
      <c r="J16" s="258">
        <v>0</v>
      </c>
      <c r="K16" s="257">
        <v>10</v>
      </c>
      <c r="L16" s="258">
        <v>747</v>
      </c>
      <c r="M16" s="257">
        <v>5</v>
      </c>
      <c r="N16" s="68">
        <v>1760</v>
      </c>
      <c r="O16" s="69">
        <v>2</v>
      </c>
      <c r="P16" s="72">
        <f t="shared" si="0"/>
        <v>5101</v>
      </c>
      <c r="Q16" s="71">
        <f t="shared" si="1"/>
        <v>29.5</v>
      </c>
    </row>
    <row r="17" spans="1:18">
      <c r="A17" s="479">
        <v>10</v>
      </c>
      <c r="B17" s="569" t="s">
        <v>518</v>
      </c>
      <c r="C17" s="561" t="s">
        <v>61</v>
      </c>
      <c r="D17" s="563">
        <v>0</v>
      </c>
      <c r="E17" s="458">
        <v>10</v>
      </c>
      <c r="F17" s="254">
        <v>825</v>
      </c>
      <c r="G17" s="255">
        <v>2</v>
      </c>
      <c r="H17" s="280">
        <v>463</v>
      </c>
      <c r="I17" s="189">
        <v>7</v>
      </c>
      <c r="J17" s="258">
        <v>5679</v>
      </c>
      <c r="K17" s="257">
        <v>5</v>
      </c>
      <c r="L17" s="258">
        <v>2295</v>
      </c>
      <c r="M17" s="257">
        <v>2</v>
      </c>
      <c r="N17" s="258">
        <v>2025</v>
      </c>
      <c r="O17" s="257">
        <v>4</v>
      </c>
      <c r="P17" s="71">
        <f t="shared" si="0"/>
        <v>11287</v>
      </c>
      <c r="Q17" s="72">
        <f t="shared" si="1"/>
        <v>30</v>
      </c>
    </row>
    <row r="18" spans="1:18">
      <c r="A18" s="479">
        <v>11</v>
      </c>
      <c r="B18" s="481" t="s">
        <v>389</v>
      </c>
      <c r="C18" s="448" t="s">
        <v>94</v>
      </c>
      <c r="D18" s="147">
        <v>516</v>
      </c>
      <c r="E18" s="148">
        <v>7</v>
      </c>
      <c r="F18" s="185">
        <v>1662</v>
      </c>
      <c r="G18" s="186">
        <v>2</v>
      </c>
      <c r="H18" s="280">
        <v>0</v>
      </c>
      <c r="I18" s="189">
        <v>10</v>
      </c>
      <c r="J18" s="258">
        <v>3097</v>
      </c>
      <c r="K18" s="257">
        <v>5</v>
      </c>
      <c r="L18" s="258">
        <v>1247</v>
      </c>
      <c r="M18" s="257">
        <v>1</v>
      </c>
      <c r="N18" s="68">
        <v>29</v>
      </c>
      <c r="O18" s="69">
        <v>6</v>
      </c>
      <c r="P18" s="72">
        <f t="shared" si="0"/>
        <v>6551</v>
      </c>
      <c r="Q18" s="71">
        <f t="shared" si="1"/>
        <v>31</v>
      </c>
    </row>
    <row r="19" spans="1:18">
      <c r="A19" s="479">
        <v>12</v>
      </c>
      <c r="B19" s="481" t="s">
        <v>382</v>
      </c>
      <c r="C19" s="448" t="s">
        <v>60</v>
      </c>
      <c r="D19" s="147">
        <v>677</v>
      </c>
      <c r="E19" s="148">
        <v>3</v>
      </c>
      <c r="F19" s="254">
        <v>0</v>
      </c>
      <c r="G19" s="255">
        <v>10</v>
      </c>
      <c r="H19" s="280">
        <v>523</v>
      </c>
      <c r="I19" s="189">
        <v>6</v>
      </c>
      <c r="J19" s="258">
        <v>2667</v>
      </c>
      <c r="K19" s="257">
        <v>6</v>
      </c>
      <c r="L19" s="258">
        <v>1818</v>
      </c>
      <c r="M19" s="257">
        <v>4</v>
      </c>
      <c r="N19" s="68">
        <v>863</v>
      </c>
      <c r="O19" s="69">
        <v>2</v>
      </c>
      <c r="P19" s="71">
        <f t="shared" si="0"/>
        <v>6548</v>
      </c>
      <c r="Q19" s="71">
        <f t="shared" si="1"/>
        <v>31</v>
      </c>
    </row>
    <row r="20" spans="1:18">
      <c r="A20" s="479">
        <v>13</v>
      </c>
      <c r="B20" s="481" t="s">
        <v>386</v>
      </c>
      <c r="C20" s="448" t="s">
        <v>183</v>
      </c>
      <c r="D20" s="147">
        <v>559</v>
      </c>
      <c r="E20" s="148">
        <v>6</v>
      </c>
      <c r="F20" s="256">
        <v>1014</v>
      </c>
      <c r="G20" s="276">
        <v>1</v>
      </c>
      <c r="H20" s="258">
        <v>335</v>
      </c>
      <c r="I20" s="257">
        <v>6</v>
      </c>
      <c r="J20" s="9">
        <v>1662</v>
      </c>
      <c r="K20" s="10">
        <v>8</v>
      </c>
      <c r="L20" s="9">
        <v>943</v>
      </c>
      <c r="M20" s="10">
        <v>7</v>
      </c>
      <c r="N20" s="9">
        <v>729</v>
      </c>
      <c r="O20" s="10">
        <v>3</v>
      </c>
      <c r="P20" s="71">
        <f t="shared" si="0"/>
        <v>5242</v>
      </c>
      <c r="Q20" s="72">
        <f t="shared" si="1"/>
        <v>31</v>
      </c>
      <c r="R20" s="281"/>
    </row>
    <row r="21" spans="1:18">
      <c r="A21" s="479">
        <v>14</v>
      </c>
      <c r="B21" s="481" t="s">
        <v>378</v>
      </c>
      <c r="C21" s="448" t="s">
        <v>379</v>
      </c>
      <c r="D21" s="147">
        <v>1244</v>
      </c>
      <c r="E21" s="148">
        <v>2</v>
      </c>
      <c r="F21" s="254">
        <v>182</v>
      </c>
      <c r="G21" s="255">
        <v>5</v>
      </c>
      <c r="H21" s="258">
        <v>1040</v>
      </c>
      <c r="I21" s="257">
        <v>1</v>
      </c>
      <c r="J21" s="258">
        <v>1096</v>
      </c>
      <c r="K21" s="257">
        <v>9</v>
      </c>
      <c r="L21" s="258">
        <v>526</v>
      </c>
      <c r="M21" s="257">
        <v>7</v>
      </c>
      <c r="N21" s="9">
        <v>21</v>
      </c>
      <c r="O21" s="10">
        <v>7</v>
      </c>
      <c r="P21" s="72">
        <f t="shared" si="0"/>
        <v>4109</v>
      </c>
      <c r="Q21" s="71">
        <f t="shared" si="1"/>
        <v>31</v>
      </c>
      <c r="R21" s="281"/>
    </row>
    <row r="22" spans="1:18">
      <c r="A22" s="479">
        <v>15</v>
      </c>
      <c r="B22" s="569" t="s">
        <v>514</v>
      </c>
      <c r="C22" s="561" t="s">
        <v>515</v>
      </c>
      <c r="D22" s="563">
        <v>0</v>
      </c>
      <c r="E22" s="458">
        <v>10</v>
      </c>
      <c r="F22" s="254">
        <v>541</v>
      </c>
      <c r="G22" s="255">
        <v>3</v>
      </c>
      <c r="H22" s="258">
        <v>392</v>
      </c>
      <c r="I22" s="257">
        <v>5</v>
      </c>
      <c r="J22" s="258">
        <v>8022</v>
      </c>
      <c r="K22" s="257">
        <v>1</v>
      </c>
      <c r="L22" s="258">
        <v>1022</v>
      </c>
      <c r="M22" s="257">
        <v>8</v>
      </c>
      <c r="N22" s="258">
        <v>554</v>
      </c>
      <c r="O22" s="257">
        <v>6</v>
      </c>
      <c r="P22" s="71">
        <f t="shared" si="0"/>
        <v>10531</v>
      </c>
      <c r="Q22" s="188">
        <f t="shared" si="1"/>
        <v>33</v>
      </c>
      <c r="R22" s="281"/>
    </row>
    <row r="23" spans="1:18">
      <c r="A23" s="479">
        <v>16</v>
      </c>
      <c r="B23" s="481" t="s">
        <v>384</v>
      </c>
      <c r="C23" s="448" t="s">
        <v>57</v>
      </c>
      <c r="D23" s="147">
        <v>568</v>
      </c>
      <c r="E23" s="148">
        <v>4</v>
      </c>
      <c r="F23" s="185">
        <v>0</v>
      </c>
      <c r="G23" s="186">
        <v>10</v>
      </c>
      <c r="H23" s="280">
        <v>0</v>
      </c>
      <c r="I23" s="189">
        <v>10</v>
      </c>
      <c r="J23" s="280">
        <v>3602</v>
      </c>
      <c r="K23" s="189">
        <v>4</v>
      </c>
      <c r="L23" s="280">
        <v>2213</v>
      </c>
      <c r="M23" s="189">
        <v>3</v>
      </c>
      <c r="N23" s="9">
        <v>2202</v>
      </c>
      <c r="O23" s="10">
        <v>3</v>
      </c>
      <c r="P23" s="188">
        <f t="shared" si="0"/>
        <v>8585</v>
      </c>
      <c r="Q23" s="188">
        <f t="shared" si="1"/>
        <v>34</v>
      </c>
    </row>
    <row r="24" spans="1:18">
      <c r="A24" s="479">
        <v>17</v>
      </c>
      <c r="B24" s="481" t="s">
        <v>297</v>
      </c>
      <c r="C24" s="448" t="s">
        <v>379</v>
      </c>
      <c r="D24" s="147">
        <v>561</v>
      </c>
      <c r="E24" s="148">
        <v>5</v>
      </c>
      <c r="F24" s="254">
        <v>0</v>
      </c>
      <c r="G24" s="255">
        <v>10</v>
      </c>
      <c r="H24" s="258">
        <v>0</v>
      </c>
      <c r="I24" s="257">
        <v>10</v>
      </c>
      <c r="J24" s="9">
        <v>2600</v>
      </c>
      <c r="K24" s="10">
        <v>6</v>
      </c>
      <c r="L24" s="9">
        <v>2820</v>
      </c>
      <c r="M24" s="10">
        <v>1</v>
      </c>
      <c r="N24" s="68">
        <v>1247</v>
      </c>
      <c r="O24" s="69">
        <v>3</v>
      </c>
      <c r="P24" s="71">
        <f t="shared" si="0"/>
        <v>7228</v>
      </c>
      <c r="Q24" s="71">
        <f t="shared" si="1"/>
        <v>35</v>
      </c>
    </row>
    <row r="25" spans="1:18">
      <c r="A25" s="479">
        <v>18</v>
      </c>
      <c r="B25" s="481" t="s">
        <v>376</v>
      </c>
      <c r="C25" s="448" t="s">
        <v>85</v>
      </c>
      <c r="D25" s="147">
        <v>1655</v>
      </c>
      <c r="E25" s="148">
        <v>2</v>
      </c>
      <c r="F25" s="254">
        <v>35</v>
      </c>
      <c r="G25" s="255">
        <v>8</v>
      </c>
      <c r="H25" s="258">
        <v>226</v>
      </c>
      <c r="I25" s="257">
        <v>8</v>
      </c>
      <c r="J25" s="258">
        <v>4387</v>
      </c>
      <c r="K25" s="257">
        <v>3</v>
      </c>
      <c r="L25" s="258">
        <v>593</v>
      </c>
      <c r="M25" s="257">
        <v>6</v>
      </c>
      <c r="N25" s="68">
        <v>63</v>
      </c>
      <c r="O25" s="69">
        <v>8</v>
      </c>
      <c r="P25" s="71">
        <f t="shared" si="0"/>
        <v>6959</v>
      </c>
      <c r="Q25" s="71">
        <f t="shared" si="1"/>
        <v>35</v>
      </c>
    </row>
    <row r="26" spans="1:18">
      <c r="A26" s="479">
        <v>19</v>
      </c>
      <c r="B26" s="570" t="s">
        <v>516</v>
      </c>
      <c r="C26" s="561" t="s">
        <v>94</v>
      </c>
      <c r="D26" s="563">
        <v>0</v>
      </c>
      <c r="E26" s="458">
        <v>10</v>
      </c>
      <c r="F26" s="254">
        <v>7400</v>
      </c>
      <c r="G26" s="255">
        <v>1</v>
      </c>
      <c r="H26" s="258">
        <v>132</v>
      </c>
      <c r="I26" s="257">
        <v>8</v>
      </c>
      <c r="J26" s="258">
        <v>2101</v>
      </c>
      <c r="K26" s="257">
        <v>7</v>
      </c>
      <c r="L26" s="258">
        <v>1176</v>
      </c>
      <c r="M26" s="257">
        <v>6</v>
      </c>
      <c r="N26" s="258">
        <v>960</v>
      </c>
      <c r="O26" s="257">
        <v>4</v>
      </c>
      <c r="P26" s="71">
        <f t="shared" si="0"/>
        <v>11769</v>
      </c>
      <c r="Q26" s="71">
        <f t="shared" si="1"/>
        <v>36</v>
      </c>
    </row>
    <row r="27" spans="1:18">
      <c r="A27" s="479">
        <v>20</v>
      </c>
      <c r="B27" s="481" t="s">
        <v>539</v>
      </c>
      <c r="C27" s="448" t="s">
        <v>183</v>
      </c>
      <c r="D27" s="147">
        <v>0</v>
      </c>
      <c r="E27" s="148">
        <v>10</v>
      </c>
      <c r="F27" s="185">
        <v>0</v>
      </c>
      <c r="G27" s="186">
        <v>10</v>
      </c>
      <c r="H27" s="280">
        <v>1841</v>
      </c>
      <c r="I27" s="189">
        <v>1</v>
      </c>
      <c r="J27" s="280">
        <v>1499</v>
      </c>
      <c r="K27" s="189">
        <v>7</v>
      </c>
      <c r="L27" s="572">
        <v>1776</v>
      </c>
      <c r="M27" s="573">
        <v>4</v>
      </c>
      <c r="N27" s="572">
        <v>385</v>
      </c>
      <c r="O27" s="573">
        <v>6</v>
      </c>
      <c r="P27" s="188">
        <f t="shared" si="0"/>
        <v>5501</v>
      </c>
      <c r="Q27" s="188">
        <f t="shared" si="1"/>
        <v>38</v>
      </c>
    </row>
    <row r="28" spans="1:18">
      <c r="A28" s="479">
        <v>21</v>
      </c>
      <c r="B28" s="569" t="s">
        <v>258</v>
      </c>
      <c r="C28" s="561" t="s">
        <v>57</v>
      </c>
      <c r="D28" s="563">
        <v>0</v>
      </c>
      <c r="E28" s="458">
        <v>10</v>
      </c>
      <c r="F28" s="254">
        <v>148</v>
      </c>
      <c r="G28" s="255">
        <v>7</v>
      </c>
      <c r="H28" s="258">
        <v>72</v>
      </c>
      <c r="I28" s="257">
        <v>9</v>
      </c>
      <c r="J28" s="258">
        <v>5469</v>
      </c>
      <c r="K28" s="257">
        <v>2</v>
      </c>
      <c r="L28" s="258">
        <v>1001</v>
      </c>
      <c r="M28" s="257">
        <v>2</v>
      </c>
      <c r="N28" s="258">
        <v>0</v>
      </c>
      <c r="O28" s="257">
        <v>10</v>
      </c>
      <c r="P28" s="565">
        <f t="shared" si="0"/>
        <v>6690</v>
      </c>
      <c r="Q28" s="71">
        <f t="shared" si="1"/>
        <v>40</v>
      </c>
    </row>
    <row r="29" spans="1:18">
      <c r="A29" s="479">
        <v>22</v>
      </c>
      <c r="B29" s="481" t="s">
        <v>394</v>
      </c>
      <c r="C29" s="448" t="s">
        <v>183</v>
      </c>
      <c r="D29" s="147">
        <v>161</v>
      </c>
      <c r="E29" s="148">
        <v>9</v>
      </c>
      <c r="F29" s="254">
        <v>292</v>
      </c>
      <c r="G29" s="255">
        <v>6</v>
      </c>
      <c r="H29" s="258">
        <v>742</v>
      </c>
      <c r="I29" s="257">
        <v>2</v>
      </c>
      <c r="J29" s="258">
        <v>1818</v>
      </c>
      <c r="K29" s="257">
        <v>8</v>
      </c>
      <c r="L29" s="258">
        <v>423</v>
      </c>
      <c r="M29" s="257">
        <v>9</v>
      </c>
      <c r="N29" s="68">
        <v>371</v>
      </c>
      <c r="O29" s="69">
        <v>7</v>
      </c>
      <c r="P29" s="71">
        <f t="shared" si="0"/>
        <v>3807</v>
      </c>
      <c r="Q29" s="188">
        <f t="shared" si="1"/>
        <v>41</v>
      </c>
    </row>
    <row r="30" spans="1:18">
      <c r="A30" s="479">
        <v>23</v>
      </c>
      <c r="B30" s="481" t="s">
        <v>385</v>
      </c>
      <c r="C30" s="448" t="s">
        <v>61</v>
      </c>
      <c r="D30" s="147">
        <v>520</v>
      </c>
      <c r="E30" s="148">
        <v>5</v>
      </c>
      <c r="F30" s="185">
        <v>0</v>
      </c>
      <c r="G30" s="186">
        <v>10</v>
      </c>
      <c r="H30" s="9">
        <v>0</v>
      </c>
      <c r="I30" s="10">
        <v>10</v>
      </c>
      <c r="J30" s="258">
        <v>3196</v>
      </c>
      <c r="K30" s="257">
        <v>5</v>
      </c>
      <c r="L30" s="258">
        <v>2423</v>
      </c>
      <c r="M30" s="257">
        <v>2</v>
      </c>
      <c r="N30" s="68">
        <v>0</v>
      </c>
      <c r="O30" s="69">
        <v>10</v>
      </c>
      <c r="P30" s="71">
        <f t="shared" si="0"/>
        <v>6139</v>
      </c>
      <c r="Q30" s="71">
        <f t="shared" si="1"/>
        <v>42</v>
      </c>
    </row>
    <row r="31" spans="1:18">
      <c r="A31" s="479">
        <v>24</v>
      </c>
      <c r="B31" s="597" t="s">
        <v>519</v>
      </c>
      <c r="C31" s="598" t="s">
        <v>60</v>
      </c>
      <c r="D31" s="599">
        <v>0</v>
      </c>
      <c r="E31" s="458">
        <v>10</v>
      </c>
      <c r="F31" s="256">
        <v>233</v>
      </c>
      <c r="G31" s="276">
        <v>4</v>
      </c>
      <c r="H31" s="258">
        <v>555</v>
      </c>
      <c r="I31" s="257">
        <v>3</v>
      </c>
      <c r="J31" s="258">
        <v>0</v>
      </c>
      <c r="K31" s="257">
        <v>10</v>
      </c>
      <c r="L31" s="258">
        <v>1331</v>
      </c>
      <c r="M31" s="257">
        <v>6</v>
      </c>
      <c r="N31" s="258">
        <v>0</v>
      </c>
      <c r="O31" s="257">
        <v>10</v>
      </c>
      <c r="P31" s="565">
        <f t="shared" si="0"/>
        <v>2119</v>
      </c>
      <c r="Q31" s="71">
        <f t="shared" si="1"/>
        <v>43</v>
      </c>
    </row>
    <row r="32" spans="1:18">
      <c r="A32" s="479">
        <v>25</v>
      </c>
      <c r="B32" s="481" t="s">
        <v>380</v>
      </c>
      <c r="C32" s="448" t="s">
        <v>60</v>
      </c>
      <c r="D32" s="147">
        <v>949</v>
      </c>
      <c r="E32" s="148">
        <v>3</v>
      </c>
      <c r="F32" s="254">
        <v>317</v>
      </c>
      <c r="G32" s="255">
        <v>5</v>
      </c>
      <c r="H32" s="258">
        <v>0</v>
      </c>
      <c r="I32" s="257">
        <v>10</v>
      </c>
      <c r="J32" s="258">
        <v>684</v>
      </c>
      <c r="K32" s="257">
        <v>8</v>
      </c>
      <c r="L32" s="258">
        <v>0</v>
      </c>
      <c r="M32" s="257">
        <v>10</v>
      </c>
      <c r="N32" s="68">
        <v>140</v>
      </c>
      <c r="O32" s="69">
        <v>9</v>
      </c>
      <c r="P32" s="71">
        <f t="shared" si="0"/>
        <v>2090</v>
      </c>
      <c r="Q32" s="188">
        <f t="shared" si="1"/>
        <v>45</v>
      </c>
    </row>
    <row r="33" spans="1:18">
      <c r="A33" s="479">
        <v>26</v>
      </c>
      <c r="B33" s="569" t="s">
        <v>549</v>
      </c>
      <c r="C33" s="561" t="s">
        <v>61</v>
      </c>
      <c r="D33" s="563">
        <v>0</v>
      </c>
      <c r="E33" s="458">
        <v>10</v>
      </c>
      <c r="F33" s="254">
        <v>0</v>
      </c>
      <c r="G33" s="255">
        <v>10</v>
      </c>
      <c r="H33" s="258">
        <v>0</v>
      </c>
      <c r="I33" s="257">
        <v>10</v>
      </c>
      <c r="J33" s="258">
        <v>5691</v>
      </c>
      <c r="K33" s="257">
        <v>1</v>
      </c>
      <c r="L33" s="258">
        <v>0</v>
      </c>
      <c r="M33" s="257">
        <v>10</v>
      </c>
      <c r="N33" s="258">
        <v>531</v>
      </c>
      <c r="O33" s="257">
        <v>4</v>
      </c>
      <c r="P33" s="565">
        <f t="shared" si="0"/>
        <v>6222</v>
      </c>
      <c r="Q33" s="71">
        <f t="shared" si="1"/>
        <v>45</v>
      </c>
      <c r="R33" s="281"/>
    </row>
    <row r="34" spans="1:18" ht="16.5" thickBot="1">
      <c r="A34" s="479">
        <v>27</v>
      </c>
      <c r="B34" s="482" t="s">
        <v>388</v>
      </c>
      <c r="C34" s="484" t="s">
        <v>85</v>
      </c>
      <c r="D34" s="466">
        <v>454</v>
      </c>
      <c r="E34" s="467">
        <v>6</v>
      </c>
      <c r="F34" s="254">
        <v>0</v>
      </c>
      <c r="G34" s="255">
        <v>10</v>
      </c>
      <c r="H34" s="258">
        <v>970</v>
      </c>
      <c r="I34" s="257">
        <v>3</v>
      </c>
      <c r="J34" s="258">
        <v>2153</v>
      </c>
      <c r="K34" s="257">
        <v>7</v>
      </c>
      <c r="L34" s="258">
        <v>1020</v>
      </c>
      <c r="M34" s="257">
        <v>9</v>
      </c>
      <c r="N34" s="68">
        <v>0</v>
      </c>
      <c r="O34" s="69">
        <v>10</v>
      </c>
      <c r="P34" s="71">
        <f t="shared" si="0"/>
        <v>4597</v>
      </c>
      <c r="Q34" s="188">
        <f t="shared" si="1"/>
        <v>45</v>
      </c>
    </row>
    <row r="35" spans="1:18">
      <c r="A35" s="8">
        <v>28</v>
      </c>
      <c r="B35" s="601" t="s">
        <v>373</v>
      </c>
      <c r="C35" s="603" t="s">
        <v>61</v>
      </c>
      <c r="D35" s="604">
        <v>3545</v>
      </c>
      <c r="E35" s="606">
        <v>1</v>
      </c>
      <c r="F35" s="190">
        <v>12</v>
      </c>
      <c r="G35" s="186">
        <v>9</v>
      </c>
      <c r="H35" s="280">
        <v>348</v>
      </c>
      <c r="I35" s="189">
        <v>5</v>
      </c>
      <c r="J35" s="9">
        <v>0</v>
      </c>
      <c r="K35" s="10">
        <v>10</v>
      </c>
      <c r="L35" s="9">
        <v>0</v>
      </c>
      <c r="M35" s="10">
        <v>10</v>
      </c>
      <c r="N35" s="9">
        <v>0</v>
      </c>
      <c r="O35" s="10">
        <v>10</v>
      </c>
      <c r="P35" s="188">
        <f t="shared" si="0"/>
        <v>3905</v>
      </c>
      <c r="Q35" s="71">
        <f t="shared" si="1"/>
        <v>45</v>
      </c>
      <c r="R35" s="281"/>
    </row>
    <row r="36" spans="1:18">
      <c r="A36" s="8">
        <v>29</v>
      </c>
      <c r="B36" s="600" t="s">
        <v>312</v>
      </c>
      <c r="C36" s="602" t="s">
        <v>94</v>
      </c>
      <c r="D36" s="178">
        <v>271</v>
      </c>
      <c r="E36" s="179">
        <v>8.5</v>
      </c>
      <c r="F36" s="260">
        <v>0</v>
      </c>
      <c r="G36" s="255">
        <v>10</v>
      </c>
      <c r="H36" s="258">
        <v>347</v>
      </c>
      <c r="I36" s="257">
        <v>6</v>
      </c>
      <c r="J36" s="258">
        <v>442</v>
      </c>
      <c r="K36" s="257">
        <v>9</v>
      </c>
      <c r="L36" s="258">
        <v>1612</v>
      </c>
      <c r="M36" s="257">
        <v>5</v>
      </c>
      <c r="N36" s="9">
        <v>0</v>
      </c>
      <c r="O36" s="10">
        <v>10</v>
      </c>
      <c r="P36" s="188">
        <f t="shared" si="0"/>
        <v>2672</v>
      </c>
      <c r="Q36" s="71">
        <f t="shared" si="1"/>
        <v>48.5</v>
      </c>
    </row>
    <row r="37" spans="1:18">
      <c r="A37" s="8">
        <v>30</v>
      </c>
      <c r="B37" s="600" t="s">
        <v>390</v>
      </c>
      <c r="C37" s="602" t="s">
        <v>383</v>
      </c>
      <c r="D37" s="178">
        <v>391</v>
      </c>
      <c r="E37" s="179">
        <v>7</v>
      </c>
      <c r="F37" s="260">
        <v>0</v>
      </c>
      <c r="G37" s="255">
        <v>10</v>
      </c>
      <c r="H37" s="258">
        <v>253</v>
      </c>
      <c r="I37" s="257">
        <v>7</v>
      </c>
      <c r="J37" s="9">
        <v>1010</v>
      </c>
      <c r="K37" s="10">
        <v>9</v>
      </c>
      <c r="L37" s="9">
        <v>508</v>
      </c>
      <c r="M37" s="10">
        <v>8</v>
      </c>
      <c r="N37" s="9">
        <v>156</v>
      </c>
      <c r="O37" s="10">
        <v>8</v>
      </c>
      <c r="P37" s="650">
        <f t="shared" si="0"/>
        <v>2318</v>
      </c>
      <c r="Q37" s="71">
        <f t="shared" si="1"/>
        <v>49</v>
      </c>
    </row>
    <row r="38" spans="1:18">
      <c r="A38" s="8">
        <v>31</v>
      </c>
      <c r="B38" s="481" t="s">
        <v>387</v>
      </c>
      <c r="C38" s="448" t="s">
        <v>383</v>
      </c>
      <c r="D38" s="147">
        <v>545</v>
      </c>
      <c r="E38" s="148">
        <v>6</v>
      </c>
      <c r="F38" s="260">
        <v>778</v>
      </c>
      <c r="G38" s="255">
        <v>3</v>
      </c>
      <c r="H38" s="258">
        <v>0</v>
      </c>
      <c r="I38" s="257">
        <v>10</v>
      </c>
      <c r="J38" s="258">
        <v>0</v>
      </c>
      <c r="K38" s="257">
        <v>10</v>
      </c>
      <c r="L38" s="258">
        <v>0</v>
      </c>
      <c r="M38" s="257">
        <v>10</v>
      </c>
      <c r="N38" s="68">
        <v>0</v>
      </c>
      <c r="O38" s="69">
        <v>10</v>
      </c>
      <c r="P38" s="72">
        <f t="shared" si="0"/>
        <v>1323</v>
      </c>
      <c r="Q38" s="71">
        <f t="shared" si="1"/>
        <v>49</v>
      </c>
    </row>
    <row r="39" spans="1:18">
      <c r="A39" s="8">
        <v>32</v>
      </c>
      <c r="B39" s="570" t="s">
        <v>578</v>
      </c>
      <c r="C39" s="561" t="s">
        <v>57</v>
      </c>
      <c r="D39" s="563">
        <v>0</v>
      </c>
      <c r="E39" s="458">
        <v>10</v>
      </c>
      <c r="F39" s="260">
        <v>0</v>
      </c>
      <c r="G39" s="255">
        <v>10</v>
      </c>
      <c r="H39" s="270">
        <v>0</v>
      </c>
      <c r="I39" s="269">
        <v>10</v>
      </c>
      <c r="J39" s="363">
        <v>0</v>
      </c>
      <c r="K39" s="350">
        <v>10</v>
      </c>
      <c r="L39" s="363">
        <v>0</v>
      </c>
      <c r="M39" s="350">
        <v>10</v>
      </c>
      <c r="N39" s="614">
        <v>1789</v>
      </c>
      <c r="O39" s="615">
        <v>1</v>
      </c>
      <c r="P39" s="351">
        <f t="shared" si="0"/>
        <v>1789</v>
      </c>
      <c r="Q39" s="567">
        <f t="shared" si="1"/>
        <v>51</v>
      </c>
    </row>
    <row r="40" spans="1:18">
      <c r="A40" s="8">
        <v>33</v>
      </c>
      <c r="B40" s="481" t="s">
        <v>375</v>
      </c>
      <c r="C40" s="448" t="s">
        <v>94</v>
      </c>
      <c r="D40" s="147">
        <v>1276</v>
      </c>
      <c r="E40" s="605">
        <v>1</v>
      </c>
      <c r="F40" s="425">
        <v>0</v>
      </c>
      <c r="G40" s="426">
        <v>10</v>
      </c>
      <c r="H40" s="270">
        <v>0</v>
      </c>
      <c r="I40" s="269">
        <v>10</v>
      </c>
      <c r="J40" s="363">
        <v>0</v>
      </c>
      <c r="K40" s="350">
        <v>10</v>
      </c>
      <c r="L40" s="741">
        <v>0</v>
      </c>
      <c r="M40" s="742">
        <v>10</v>
      </c>
      <c r="N40" s="77">
        <v>0</v>
      </c>
      <c r="O40" s="76">
        <v>10</v>
      </c>
      <c r="P40" s="743">
        <f t="shared" si="0"/>
        <v>1276</v>
      </c>
      <c r="Q40" s="351">
        <f t="shared" si="1"/>
        <v>51</v>
      </c>
    </row>
    <row r="41" spans="1:18">
      <c r="A41" s="359">
        <v>34</v>
      </c>
      <c r="B41" s="481" t="s">
        <v>256</v>
      </c>
      <c r="C41" s="448" t="s">
        <v>57</v>
      </c>
      <c r="D41" s="147">
        <v>209</v>
      </c>
      <c r="E41" s="605">
        <v>9</v>
      </c>
      <c r="F41" s="361">
        <v>155</v>
      </c>
      <c r="G41" s="362">
        <v>6</v>
      </c>
      <c r="H41" s="741">
        <v>0</v>
      </c>
      <c r="I41" s="742">
        <v>10</v>
      </c>
      <c r="J41" s="270">
        <v>0</v>
      </c>
      <c r="K41" s="269">
        <v>10</v>
      </c>
      <c r="L41" s="270">
        <v>0</v>
      </c>
      <c r="M41" s="269">
        <v>10</v>
      </c>
      <c r="N41" s="77">
        <v>0</v>
      </c>
      <c r="O41" s="76">
        <v>10</v>
      </c>
      <c r="P41" s="743">
        <f t="shared" si="0"/>
        <v>364</v>
      </c>
      <c r="Q41" s="85">
        <f t="shared" si="1"/>
        <v>55</v>
      </c>
    </row>
    <row r="42" spans="1:18">
      <c r="A42" s="359">
        <v>35</v>
      </c>
      <c r="B42" s="481" t="s">
        <v>392</v>
      </c>
      <c r="C42" s="448" t="s">
        <v>183</v>
      </c>
      <c r="D42" s="147">
        <v>211</v>
      </c>
      <c r="E42" s="148">
        <v>8</v>
      </c>
      <c r="F42" s="260">
        <v>145</v>
      </c>
      <c r="G42" s="255">
        <v>7</v>
      </c>
      <c r="H42" s="258">
        <v>0</v>
      </c>
      <c r="I42" s="257">
        <v>10</v>
      </c>
      <c r="J42" s="258">
        <v>0</v>
      </c>
      <c r="K42" s="257">
        <v>10</v>
      </c>
      <c r="L42" s="258">
        <v>0</v>
      </c>
      <c r="M42" s="257">
        <v>10</v>
      </c>
      <c r="N42" s="68">
        <v>0</v>
      </c>
      <c r="O42" s="69">
        <v>10</v>
      </c>
      <c r="P42" s="85">
        <f t="shared" si="0"/>
        <v>356</v>
      </c>
      <c r="Q42" s="85">
        <f t="shared" si="1"/>
        <v>55</v>
      </c>
    </row>
    <row r="43" spans="1:18">
      <c r="A43" s="359">
        <v>36</v>
      </c>
      <c r="B43" s="481" t="s">
        <v>540</v>
      </c>
      <c r="C43" s="448" t="s">
        <v>521</v>
      </c>
      <c r="D43" s="147">
        <v>0</v>
      </c>
      <c r="E43" s="148">
        <v>10</v>
      </c>
      <c r="F43" s="260">
        <v>0</v>
      </c>
      <c r="G43" s="255">
        <v>10</v>
      </c>
      <c r="H43" s="258">
        <v>148</v>
      </c>
      <c r="I43" s="257">
        <v>7</v>
      </c>
      <c r="J43" s="258">
        <v>0</v>
      </c>
      <c r="K43" s="257">
        <v>10</v>
      </c>
      <c r="L43" s="258">
        <v>0</v>
      </c>
      <c r="M43" s="257">
        <v>10</v>
      </c>
      <c r="N43" s="258">
        <v>0</v>
      </c>
      <c r="O43" s="257">
        <v>10</v>
      </c>
      <c r="P43" s="565">
        <f t="shared" si="0"/>
        <v>148</v>
      </c>
      <c r="Q43" s="565">
        <f t="shared" si="1"/>
        <v>57</v>
      </c>
    </row>
    <row r="44" spans="1:18">
      <c r="A44" s="359">
        <v>37</v>
      </c>
      <c r="B44" s="569" t="s">
        <v>311</v>
      </c>
      <c r="C44" s="561" t="s">
        <v>94</v>
      </c>
      <c r="D44" s="563">
        <v>0</v>
      </c>
      <c r="E44" s="458">
        <v>10</v>
      </c>
      <c r="F44" s="190">
        <v>0</v>
      </c>
      <c r="G44" s="186">
        <v>10</v>
      </c>
      <c r="H44" s="280">
        <v>445</v>
      </c>
      <c r="I44" s="189">
        <v>8</v>
      </c>
      <c r="J44" s="280">
        <v>0</v>
      </c>
      <c r="K44" s="189">
        <v>10</v>
      </c>
      <c r="L44" s="280">
        <v>0</v>
      </c>
      <c r="M44" s="189">
        <v>10</v>
      </c>
      <c r="N44" s="572">
        <v>0</v>
      </c>
      <c r="O44" s="573">
        <v>10</v>
      </c>
      <c r="P44" s="188">
        <f t="shared" si="0"/>
        <v>445</v>
      </c>
      <c r="Q44" s="565">
        <f t="shared" si="1"/>
        <v>58</v>
      </c>
    </row>
    <row r="45" spans="1:18">
      <c r="A45" s="359">
        <v>38</v>
      </c>
      <c r="B45" s="570" t="s">
        <v>520</v>
      </c>
      <c r="C45" s="578" t="s">
        <v>521</v>
      </c>
      <c r="D45" s="563">
        <v>0</v>
      </c>
      <c r="E45" s="458">
        <v>10</v>
      </c>
      <c r="F45" s="260">
        <v>0</v>
      </c>
      <c r="G45" s="255">
        <v>8</v>
      </c>
      <c r="H45" s="258">
        <v>0</v>
      </c>
      <c r="I45" s="257">
        <v>10</v>
      </c>
      <c r="J45" s="258">
        <v>0</v>
      </c>
      <c r="K45" s="257">
        <v>10</v>
      </c>
      <c r="L45" s="258">
        <v>0</v>
      </c>
      <c r="M45" s="257">
        <v>10</v>
      </c>
      <c r="N45" s="258">
        <v>0</v>
      </c>
      <c r="O45" s="257">
        <v>10</v>
      </c>
      <c r="P45" s="650">
        <f t="shared" si="0"/>
        <v>0</v>
      </c>
      <c r="Q45" s="188">
        <f t="shared" si="1"/>
        <v>58</v>
      </c>
    </row>
    <row r="46" spans="1:18">
      <c r="A46" s="359">
        <v>39</v>
      </c>
      <c r="B46" s="569" t="s">
        <v>579</v>
      </c>
      <c r="C46" s="578" t="s">
        <v>85</v>
      </c>
      <c r="D46" s="563">
        <v>0</v>
      </c>
      <c r="E46" s="458">
        <v>10</v>
      </c>
      <c r="F46" s="190">
        <v>0</v>
      </c>
      <c r="G46" s="186">
        <v>10</v>
      </c>
      <c r="H46" s="280">
        <v>0</v>
      </c>
      <c r="I46" s="189">
        <v>10</v>
      </c>
      <c r="J46" s="280">
        <v>0</v>
      </c>
      <c r="K46" s="189">
        <v>10</v>
      </c>
      <c r="L46" s="280">
        <v>0</v>
      </c>
      <c r="M46" s="189">
        <v>10</v>
      </c>
      <c r="N46" s="572">
        <v>0</v>
      </c>
      <c r="O46" s="573">
        <v>8.5</v>
      </c>
      <c r="P46" s="188">
        <f t="shared" si="0"/>
        <v>0</v>
      </c>
      <c r="Q46" s="188">
        <f t="shared" si="1"/>
        <v>58.5</v>
      </c>
    </row>
    <row r="47" spans="1:18">
      <c r="A47" s="359">
        <v>40</v>
      </c>
      <c r="B47" s="570" t="s">
        <v>517</v>
      </c>
      <c r="C47" s="561" t="s">
        <v>94</v>
      </c>
      <c r="D47" s="563">
        <v>0</v>
      </c>
      <c r="E47" s="458">
        <v>10</v>
      </c>
      <c r="F47" s="260">
        <v>11</v>
      </c>
      <c r="G47" s="255">
        <v>9</v>
      </c>
      <c r="H47" s="258">
        <v>0</v>
      </c>
      <c r="I47" s="257">
        <v>10</v>
      </c>
      <c r="J47" s="258">
        <v>0</v>
      </c>
      <c r="K47" s="257">
        <v>10</v>
      </c>
      <c r="L47" s="258">
        <v>0</v>
      </c>
      <c r="M47" s="257">
        <v>10</v>
      </c>
      <c r="N47" s="258">
        <v>0</v>
      </c>
      <c r="O47" s="257">
        <v>10</v>
      </c>
      <c r="P47" s="71">
        <f t="shared" si="0"/>
        <v>11</v>
      </c>
      <c r="Q47" s="71">
        <f t="shared" si="1"/>
        <v>59</v>
      </c>
    </row>
    <row r="48" spans="1:18">
      <c r="A48" s="359">
        <v>41</v>
      </c>
      <c r="B48" s="481"/>
      <c r="C48" s="561"/>
      <c r="D48" s="147"/>
      <c r="E48" s="148"/>
      <c r="F48" s="260"/>
      <c r="G48" s="255"/>
      <c r="H48" s="258"/>
      <c r="I48" s="257"/>
      <c r="J48" s="258"/>
      <c r="K48" s="257"/>
      <c r="L48" s="258"/>
      <c r="M48" s="257"/>
      <c r="N48" s="258"/>
      <c r="O48" s="257"/>
      <c r="P48" s="71">
        <f t="shared" ref="P48:P50" si="2">D48+F48+H48+J48+L48+N48</f>
        <v>0</v>
      </c>
      <c r="Q48" s="71">
        <f t="shared" ref="Q48:Q50" si="3">E48+G48+I48+K48+M48+O48</f>
        <v>0</v>
      </c>
    </row>
    <row r="49" spans="1:17">
      <c r="A49" s="359">
        <v>42</v>
      </c>
      <c r="B49" s="481"/>
      <c r="C49" s="561"/>
      <c r="D49" s="563"/>
      <c r="E49" s="566"/>
      <c r="F49" s="361"/>
      <c r="G49" s="362"/>
      <c r="H49" s="363"/>
      <c r="I49" s="350"/>
      <c r="J49" s="581"/>
      <c r="K49" s="582"/>
      <c r="L49" s="581"/>
      <c r="M49" s="582"/>
      <c r="N49" s="270"/>
      <c r="O49" s="257"/>
      <c r="P49" s="71">
        <f t="shared" si="2"/>
        <v>0</v>
      </c>
      <c r="Q49" s="71">
        <f t="shared" si="3"/>
        <v>0</v>
      </c>
    </row>
    <row r="50" spans="1:17">
      <c r="A50" s="359">
        <v>43</v>
      </c>
      <c r="B50" s="481"/>
      <c r="C50" s="448"/>
      <c r="D50" s="147"/>
      <c r="E50" s="148"/>
      <c r="F50" s="190"/>
      <c r="G50" s="186"/>
      <c r="H50" s="280"/>
      <c r="I50" s="189"/>
      <c r="J50" s="258"/>
      <c r="K50" s="257"/>
      <c r="L50" s="258"/>
      <c r="M50" s="257"/>
      <c r="N50" s="258"/>
      <c r="O50" s="257"/>
      <c r="P50" s="71">
        <f t="shared" si="2"/>
        <v>0</v>
      </c>
      <c r="Q50" s="71">
        <f t="shared" si="3"/>
        <v>0</v>
      </c>
    </row>
    <row r="51" spans="1:17">
      <c r="A51" s="359">
        <v>44</v>
      </c>
      <c r="B51" s="569"/>
      <c r="C51" s="561"/>
      <c r="D51" s="563"/>
      <c r="E51" s="458"/>
      <c r="F51" s="190"/>
      <c r="G51" s="186"/>
      <c r="H51" s="280"/>
      <c r="I51" s="189"/>
      <c r="J51" s="280"/>
      <c r="K51" s="189"/>
      <c r="L51" s="280"/>
      <c r="M51" s="189"/>
      <c r="N51" s="280"/>
      <c r="O51" s="189"/>
      <c r="P51" s="188">
        <f t="shared" ref="P51:P56" si="4">D51+F51+H51+J51+L51+N51</f>
        <v>0</v>
      </c>
      <c r="Q51" s="188">
        <f t="shared" ref="Q51:Q56" si="5">E51+G51+I51+K51+M51+O51</f>
        <v>0</v>
      </c>
    </row>
    <row r="52" spans="1:17" ht="16.5" thickBot="1">
      <c r="A52" s="360">
        <v>45</v>
      </c>
      <c r="B52" s="482"/>
      <c r="C52" s="583"/>
      <c r="D52" s="584"/>
      <c r="E52" s="585"/>
      <c r="F52" s="380"/>
      <c r="G52" s="381"/>
      <c r="H52" s="383"/>
      <c r="I52" s="385"/>
      <c r="J52" s="586"/>
      <c r="K52" s="587"/>
      <c r="L52" s="586"/>
      <c r="M52" s="587"/>
      <c r="N52" s="586"/>
      <c r="O52" s="587"/>
      <c r="P52" s="71">
        <f t="shared" si="4"/>
        <v>0</v>
      </c>
      <c r="Q52" s="188">
        <f t="shared" si="5"/>
        <v>0</v>
      </c>
    </row>
    <row r="53" spans="1:17">
      <c r="A53" s="387">
        <v>46</v>
      </c>
      <c r="B53" s="558"/>
      <c r="C53" s="557"/>
      <c r="D53" s="559"/>
      <c r="E53" s="560"/>
      <c r="F53" s="388"/>
      <c r="G53" s="389"/>
      <c r="H53" s="382"/>
      <c r="I53" s="384"/>
      <c r="J53" s="382"/>
      <c r="K53" s="384"/>
      <c r="L53" s="390"/>
      <c r="M53" s="390"/>
      <c r="N53" s="588"/>
      <c r="O53" s="588"/>
      <c r="P53" s="386">
        <f t="shared" si="4"/>
        <v>0</v>
      </c>
      <c r="Q53" s="82">
        <f t="shared" si="5"/>
        <v>0</v>
      </c>
    </row>
    <row r="54" spans="1:17">
      <c r="A54" s="359">
        <v>47</v>
      </c>
      <c r="B54" s="481"/>
      <c r="C54" s="448"/>
      <c r="D54" s="147"/>
      <c r="E54" s="148"/>
      <c r="F54" s="190"/>
      <c r="G54" s="186"/>
      <c r="H54" s="280"/>
      <c r="I54" s="189"/>
      <c r="J54" s="280"/>
      <c r="K54" s="189"/>
      <c r="L54" s="395"/>
      <c r="M54" s="395"/>
      <c r="N54" s="395"/>
      <c r="O54" s="395"/>
      <c r="P54" s="188">
        <f t="shared" si="4"/>
        <v>0</v>
      </c>
      <c r="Q54" s="71">
        <f t="shared" si="5"/>
        <v>0</v>
      </c>
    </row>
    <row r="55" spans="1:17">
      <c r="A55" s="387">
        <v>48</v>
      </c>
      <c r="B55" s="577"/>
      <c r="C55" s="589"/>
      <c r="D55" s="366"/>
      <c r="E55" s="367"/>
      <c r="F55" s="388"/>
      <c r="G55" s="389"/>
      <c r="H55" s="382"/>
      <c r="I55" s="384"/>
      <c r="J55" s="382"/>
      <c r="K55" s="384"/>
      <c r="L55" s="588"/>
      <c r="M55" s="588"/>
      <c r="N55" s="590"/>
      <c r="O55" s="590"/>
      <c r="P55" s="82">
        <f t="shared" si="4"/>
        <v>0</v>
      </c>
      <c r="Q55" s="386">
        <f t="shared" si="5"/>
        <v>0</v>
      </c>
    </row>
    <row r="56" spans="1:17">
      <c r="A56" s="396">
        <v>49</v>
      </c>
      <c r="B56" s="595"/>
      <c r="C56" s="591"/>
      <c r="D56" s="592"/>
      <c r="E56" s="593"/>
      <c r="F56" s="393"/>
      <c r="G56" s="394"/>
      <c r="H56" s="397"/>
      <c r="I56" s="398"/>
      <c r="J56" s="397"/>
      <c r="K56" s="398"/>
      <c r="L56" s="370"/>
      <c r="M56" s="370"/>
      <c r="N56" s="370"/>
      <c r="O56" s="370"/>
      <c r="P56" s="399">
        <f t="shared" si="4"/>
        <v>0</v>
      </c>
      <c r="Q56" s="400">
        <f t="shared" si="5"/>
        <v>0</v>
      </c>
    </row>
    <row r="57" spans="1:17">
      <c r="B57" s="596"/>
      <c r="C57" s="594"/>
      <c r="D57" s="594"/>
      <c r="E57" s="594"/>
      <c r="F57" s="594"/>
      <c r="G57" s="594"/>
      <c r="H57" s="594"/>
      <c r="I57" s="594"/>
      <c r="J57" s="594"/>
      <c r="K57" s="594"/>
      <c r="L57" s="594"/>
      <c r="M57" s="594"/>
      <c r="N57" s="594"/>
      <c r="O57" s="594"/>
    </row>
    <row r="58" spans="1:17">
      <c r="B58" s="596"/>
      <c r="C58" s="594"/>
      <c r="D58" s="594"/>
      <c r="E58" s="594"/>
      <c r="F58" s="594"/>
      <c r="G58" s="594"/>
      <c r="H58" s="594"/>
      <c r="I58" s="594"/>
      <c r="J58" s="594"/>
      <c r="K58" s="594"/>
      <c r="L58" s="594"/>
      <c r="M58" s="594"/>
      <c r="N58" s="594"/>
      <c r="O58" s="594"/>
    </row>
    <row r="59" spans="1:17">
      <c r="B59" s="596"/>
      <c r="C59" s="594"/>
      <c r="D59" s="594"/>
      <c r="E59" s="594"/>
      <c r="F59" s="594"/>
      <c r="G59" s="594"/>
      <c r="H59" s="594"/>
      <c r="I59" s="594"/>
      <c r="J59" s="594"/>
      <c r="K59" s="594"/>
      <c r="L59" s="594"/>
      <c r="M59" s="594"/>
      <c r="N59" s="594"/>
      <c r="O59" s="594"/>
    </row>
    <row r="60" spans="1:17">
      <c r="B60" s="596"/>
      <c r="C60" s="594"/>
      <c r="D60" s="594"/>
      <c r="E60" s="594"/>
      <c r="F60" s="594"/>
      <c r="G60" s="594"/>
      <c r="H60" s="594"/>
      <c r="I60" s="594"/>
      <c r="J60" s="594"/>
      <c r="K60" s="594"/>
      <c r="L60" s="594"/>
      <c r="M60" s="594"/>
      <c r="N60" s="594"/>
      <c r="O60" s="594"/>
    </row>
    <row r="61" spans="1:17">
      <c r="B61" s="596"/>
      <c r="C61" s="594"/>
      <c r="D61" s="594"/>
      <c r="E61" s="594"/>
      <c r="F61" s="594"/>
      <c r="G61" s="594"/>
      <c r="H61" s="594"/>
      <c r="I61" s="594"/>
      <c r="J61" s="594"/>
      <c r="K61" s="594"/>
      <c r="L61" s="594"/>
      <c r="M61" s="594"/>
      <c r="N61" s="594"/>
      <c r="O61" s="594"/>
    </row>
    <row r="62" spans="1:17">
      <c r="B62" s="596"/>
      <c r="C62" s="594"/>
      <c r="D62" s="594"/>
      <c r="E62" s="594"/>
      <c r="F62" s="594"/>
      <c r="G62" s="594"/>
      <c r="H62" s="594"/>
      <c r="I62" s="594"/>
      <c r="J62" s="594"/>
      <c r="K62" s="594"/>
      <c r="L62" s="594"/>
      <c r="M62" s="594"/>
      <c r="N62" s="594"/>
      <c r="O62" s="594"/>
    </row>
    <row r="63" spans="1:17">
      <c r="B63" s="341"/>
    </row>
  </sheetData>
  <sortState ref="B41:S42">
    <sortCondition descending="1" ref="S41"/>
  </sortState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7"/>
  <sheetViews>
    <sheetView topLeftCell="A4" workbookViewId="0">
      <selection activeCell="B5" sqref="B5"/>
    </sheetView>
  </sheetViews>
  <sheetFormatPr defaultRowHeight="15.75"/>
  <cols>
    <col min="1" max="1" width="4.875" customWidth="1"/>
    <col min="2" max="2" width="21.25" customWidth="1"/>
    <col min="3" max="3" width="5.75" customWidth="1"/>
    <col min="4" max="4" width="3.875" customWidth="1"/>
    <col min="5" max="5" width="5.5" customWidth="1"/>
    <col min="6" max="6" width="4.125" customWidth="1"/>
    <col min="7" max="7" width="5.625" customWidth="1"/>
    <col min="8" max="8" width="4" customWidth="1"/>
    <col min="9" max="9" width="5.625" customWidth="1"/>
    <col min="10" max="10" width="3.75" customWidth="1"/>
    <col min="11" max="11" width="5.625" customWidth="1"/>
    <col min="12" max="12" width="3.25" customWidth="1"/>
    <col min="13" max="13" width="5.5" customWidth="1"/>
    <col min="14" max="14" width="3.5" customWidth="1"/>
    <col min="15" max="15" width="5.75" customWidth="1"/>
    <col min="16" max="16" width="4.75" customWidth="1"/>
  </cols>
  <sheetData>
    <row r="1" spans="1:17">
      <c r="B1" s="1" t="s">
        <v>395</v>
      </c>
    </row>
    <row r="2" spans="1:17">
      <c r="B2" s="1"/>
    </row>
    <row r="3" spans="1:17">
      <c r="C3" s="264" t="s">
        <v>200</v>
      </c>
      <c r="E3" s="264" t="s">
        <v>201</v>
      </c>
      <c r="G3" s="264" t="s">
        <v>202</v>
      </c>
      <c r="I3" s="264" t="s">
        <v>203</v>
      </c>
      <c r="K3" s="264" t="s">
        <v>204</v>
      </c>
      <c r="M3" s="264" t="s">
        <v>205</v>
      </c>
    </row>
    <row r="4" spans="1:17" ht="16.5" thickBot="1">
      <c r="B4" s="19"/>
      <c r="C4" s="25" t="s">
        <v>8</v>
      </c>
      <c r="E4" s="26" t="s">
        <v>9</v>
      </c>
      <c r="G4" s="25" t="s">
        <v>10</v>
      </c>
      <c r="I4" s="25" t="s">
        <v>11</v>
      </c>
      <c r="K4" s="25" t="s">
        <v>12</v>
      </c>
      <c r="M4" s="25" t="s">
        <v>13</v>
      </c>
    </row>
    <row r="5" spans="1:17" ht="16.5" thickBot="1">
      <c r="A5" s="19"/>
      <c r="B5" s="19"/>
      <c r="C5" s="295" t="s">
        <v>86</v>
      </c>
      <c r="D5" s="26"/>
      <c r="E5" s="250" t="s">
        <v>213</v>
      </c>
      <c r="F5" s="26"/>
      <c r="G5" s="250" t="s">
        <v>113</v>
      </c>
      <c r="H5" s="26"/>
      <c r="I5" s="250" t="s">
        <v>117</v>
      </c>
      <c r="J5" s="26"/>
      <c r="K5" s="250" t="s">
        <v>31</v>
      </c>
      <c r="L5" s="28"/>
      <c r="M5" s="279" t="s">
        <v>113</v>
      </c>
      <c r="N5" s="29"/>
      <c r="O5" s="22" t="s">
        <v>3</v>
      </c>
      <c r="P5" s="30" t="s">
        <v>15</v>
      </c>
    </row>
    <row r="6" spans="1:17" ht="16.5" thickBot="1">
      <c r="A6" s="31" t="s">
        <v>16</v>
      </c>
      <c r="B6" s="31" t="s">
        <v>17</v>
      </c>
      <c r="C6" s="32" t="s">
        <v>3</v>
      </c>
      <c r="D6" s="33" t="s">
        <v>6</v>
      </c>
      <c r="E6" s="34" t="s">
        <v>3</v>
      </c>
      <c r="F6" s="35" t="s">
        <v>6</v>
      </c>
      <c r="G6" s="32" t="s">
        <v>3</v>
      </c>
      <c r="H6" s="33" t="s">
        <v>6</v>
      </c>
      <c r="I6" s="34" t="s">
        <v>3</v>
      </c>
      <c r="J6" s="35" t="s">
        <v>6</v>
      </c>
      <c r="K6" s="32" t="s">
        <v>3</v>
      </c>
      <c r="L6" s="33" t="s">
        <v>6</v>
      </c>
      <c r="M6" s="34" t="s">
        <v>3</v>
      </c>
      <c r="N6" s="36" t="s">
        <v>6</v>
      </c>
      <c r="O6" s="37" t="s">
        <v>7</v>
      </c>
      <c r="P6" s="38" t="s">
        <v>28</v>
      </c>
    </row>
    <row r="7" spans="1:17" ht="16.5" thickBot="1">
      <c r="A7" s="31"/>
      <c r="B7" s="39"/>
      <c r="C7" s="32"/>
      <c r="D7" s="33"/>
      <c r="E7" s="34"/>
      <c r="F7" s="35"/>
      <c r="G7" s="32"/>
      <c r="H7" s="33"/>
      <c r="I7" s="34"/>
      <c r="J7" s="35"/>
      <c r="K7" s="32"/>
      <c r="L7" s="33"/>
      <c r="M7" s="61"/>
      <c r="N7" s="17"/>
      <c r="O7" s="86"/>
      <c r="P7" s="65"/>
    </row>
    <row r="8" spans="1:17" ht="17.25" thickBot="1">
      <c r="A8" s="5">
        <v>1</v>
      </c>
      <c r="B8" s="328" t="s">
        <v>403</v>
      </c>
      <c r="C8" s="329">
        <v>25448</v>
      </c>
      <c r="D8" s="405">
        <v>4</v>
      </c>
      <c r="E8" s="326">
        <v>8998</v>
      </c>
      <c r="F8" s="327">
        <v>1</v>
      </c>
      <c r="G8" s="89">
        <v>6543</v>
      </c>
      <c r="H8" s="88">
        <v>3</v>
      </c>
      <c r="I8" s="89">
        <v>8323</v>
      </c>
      <c r="J8" s="88">
        <v>2</v>
      </c>
      <c r="K8" s="89">
        <v>2895</v>
      </c>
      <c r="L8" s="88">
        <v>4</v>
      </c>
      <c r="M8" s="418">
        <v>4031</v>
      </c>
      <c r="N8" s="419">
        <v>3</v>
      </c>
      <c r="O8" s="58">
        <f t="shared" ref="O8:O16" si="0">C8+E8+G8+I8+K8+M8</f>
        <v>56238</v>
      </c>
      <c r="P8" s="58">
        <f t="shared" ref="P8:P16" si="1">D8+F8+H8+J8+L8+N8</f>
        <v>17</v>
      </c>
      <c r="Q8" s="392"/>
    </row>
    <row r="9" spans="1:17" ht="16.5">
      <c r="A9" s="87">
        <v>2</v>
      </c>
      <c r="B9" s="129" t="s">
        <v>398</v>
      </c>
      <c r="C9" s="330">
        <v>40431</v>
      </c>
      <c r="D9" s="406">
        <v>1</v>
      </c>
      <c r="E9" s="277">
        <v>6974</v>
      </c>
      <c r="F9" s="278">
        <v>2</v>
      </c>
      <c r="G9" s="23">
        <v>8354</v>
      </c>
      <c r="H9" s="10">
        <v>2</v>
      </c>
      <c r="I9" s="9">
        <v>4660</v>
      </c>
      <c r="J9" s="10">
        <v>6</v>
      </c>
      <c r="K9" s="9">
        <v>2916</v>
      </c>
      <c r="L9" s="10">
        <v>7</v>
      </c>
      <c r="M9" s="89">
        <v>6642</v>
      </c>
      <c r="N9" s="88">
        <v>1</v>
      </c>
      <c r="O9" s="58">
        <f t="shared" si="0"/>
        <v>69977</v>
      </c>
      <c r="P9" s="90">
        <f t="shared" si="1"/>
        <v>19</v>
      </c>
      <c r="Q9" s="18"/>
    </row>
    <row r="10" spans="1:17" ht="16.5">
      <c r="A10" s="8">
        <v>3</v>
      </c>
      <c r="B10" s="129" t="s">
        <v>399</v>
      </c>
      <c r="C10" s="330">
        <v>38961</v>
      </c>
      <c r="D10" s="406">
        <v>2</v>
      </c>
      <c r="E10" s="277">
        <v>6813</v>
      </c>
      <c r="F10" s="278">
        <v>4</v>
      </c>
      <c r="G10" s="23">
        <v>6493</v>
      </c>
      <c r="H10" s="10">
        <v>4</v>
      </c>
      <c r="I10" s="9">
        <v>5329</v>
      </c>
      <c r="J10" s="10">
        <v>4</v>
      </c>
      <c r="K10" s="9">
        <v>3672</v>
      </c>
      <c r="L10" s="10">
        <v>3</v>
      </c>
      <c r="M10" s="9">
        <v>3998</v>
      </c>
      <c r="N10" s="10">
        <v>4</v>
      </c>
      <c r="O10" s="90">
        <f t="shared" si="0"/>
        <v>65266</v>
      </c>
      <c r="P10" s="90">
        <f t="shared" si="1"/>
        <v>21</v>
      </c>
      <c r="Q10" s="18"/>
    </row>
    <row r="11" spans="1:17" ht="16.5">
      <c r="A11" s="8">
        <v>4</v>
      </c>
      <c r="B11" s="129" t="s">
        <v>397</v>
      </c>
      <c r="C11" s="330">
        <v>20093</v>
      </c>
      <c r="D11" s="406">
        <v>7</v>
      </c>
      <c r="E11" s="277">
        <v>7200</v>
      </c>
      <c r="F11" s="278">
        <v>3</v>
      </c>
      <c r="G11" s="23">
        <v>5345</v>
      </c>
      <c r="H11" s="10">
        <v>7</v>
      </c>
      <c r="I11" s="9">
        <v>9140</v>
      </c>
      <c r="J11" s="10">
        <v>1</v>
      </c>
      <c r="K11" s="9">
        <v>4603</v>
      </c>
      <c r="L11" s="10">
        <v>1</v>
      </c>
      <c r="M11" s="9">
        <v>5411</v>
      </c>
      <c r="N11" s="10">
        <v>2</v>
      </c>
      <c r="O11" s="90">
        <f t="shared" si="0"/>
        <v>51792</v>
      </c>
      <c r="P11" s="90">
        <f t="shared" si="1"/>
        <v>21</v>
      </c>
    </row>
    <row r="12" spans="1:17" ht="16.5">
      <c r="A12" s="8">
        <v>5</v>
      </c>
      <c r="B12" s="129" t="s">
        <v>404</v>
      </c>
      <c r="C12" s="330">
        <v>34375</v>
      </c>
      <c r="D12" s="406">
        <v>3</v>
      </c>
      <c r="E12" s="277">
        <v>5815</v>
      </c>
      <c r="F12" s="278">
        <v>6</v>
      </c>
      <c r="G12" s="23">
        <v>8470</v>
      </c>
      <c r="H12" s="10">
        <v>1</v>
      </c>
      <c r="I12" s="9">
        <v>4310</v>
      </c>
      <c r="J12" s="10">
        <v>5</v>
      </c>
      <c r="K12" s="9">
        <v>4388</v>
      </c>
      <c r="L12" s="10">
        <v>2</v>
      </c>
      <c r="M12" s="9">
        <v>4718</v>
      </c>
      <c r="N12" s="10">
        <v>6</v>
      </c>
      <c r="O12" s="494">
        <f t="shared" si="0"/>
        <v>62076</v>
      </c>
      <c r="P12" s="90">
        <f t="shared" si="1"/>
        <v>23</v>
      </c>
    </row>
    <row r="13" spans="1:17" ht="16.5">
      <c r="A13" s="8">
        <v>6</v>
      </c>
      <c r="B13" s="129" t="s">
        <v>400</v>
      </c>
      <c r="C13" s="330">
        <v>29681</v>
      </c>
      <c r="D13" s="406">
        <v>5</v>
      </c>
      <c r="E13" s="277">
        <v>5981</v>
      </c>
      <c r="F13" s="278">
        <v>5</v>
      </c>
      <c r="G13" s="23">
        <v>5490</v>
      </c>
      <c r="H13" s="10">
        <v>6</v>
      </c>
      <c r="I13" s="9">
        <v>5063</v>
      </c>
      <c r="J13" s="10">
        <v>3</v>
      </c>
      <c r="K13" s="9">
        <v>2942</v>
      </c>
      <c r="L13" s="10">
        <v>6</v>
      </c>
      <c r="M13" s="9">
        <v>2735</v>
      </c>
      <c r="N13" s="10">
        <v>7</v>
      </c>
      <c r="O13" s="90">
        <f t="shared" si="0"/>
        <v>51892</v>
      </c>
      <c r="P13" s="90">
        <f t="shared" si="1"/>
        <v>32</v>
      </c>
    </row>
    <row r="14" spans="1:17" ht="16.5">
      <c r="A14" s="8">
        <v>7</v>
      </c>
      <c r="B14" s="129" t="s">
        <v>396</v>
      </c>
      <c r="C14" s="330">
        <v>22581</v>
      </c>
      <c r="D14" s="406">
        <v>6</v>
      </c>
      <c r="E14" s="277">
        <v>4352</v>
      </c>
      <c r="F14" s="278">
        <v>7</v>
      </c>
      <c r="G14" s="491">
        <v>4890</v>
      </c>
      <c r="H14" s="492">
        <v>8</v>
      </c>
      <c r="I14" s="493">
        <v>4374</v>
      </c>
      <c r="J14" s="492">
        <v>7</v>
      </c>
      <c r="K14" s="493">
        <v>2794</v>
      </c>
      <c r="L14" s="492">
        <v>5</v>
      </c>
      <c r="M14" s="493">
        <v>3407</v>
      </c>
      <c r="N14" s="492">
        <v>5</v>
      </c>
      <c r="O14" s="494">
        <f t="shared" si="0"/>
        <v>42398</v>
      </c>
      <c r="P14" s="90">
        <f t="shared" si="1"/>
        <v>38</v>
      </c>
    </row>
    <row r="15" spans="1:17" ht="16.5">
      <c r="A15" s="8">
        <v>8</v>
      </c>
      <c r="B15" s="129" t="s">
        <v>401</v>
      </c>
      <c r="C15" s="330">
        <v>13521</v>
      </c>
      <c r="D15" s="406">
        <v>9</v>
      </c>
      <c r="E15" s="277">
        <v>3451</v>
      </c>
      <c r="F15" s="278">
        <v>9</v>
      </c>
      <c r="G15" s="23">
        <v>6158</v>
      </c>
      <c r="H15" s="10">
        <v>5</v>
      </c>
      <c r="I15" s="9">
        <v>3918</v>
      </c>
      <c r="J15" s="10">
        <v>8</v>
      </c>
      <c r="K15" s="9">
        <v>3009</v>
      </c>
      <c r="L15" s="10">
        <v>8</v>
      </c>
      <c r="M15" s="9">
        <v>972</v>
      </c>
      <c r="N15" s="10">
        <v>9</v>
      </c>
      <c r="O15" s="90">
        <f t="shared" si="0"/>
        <v>31029</v>
      </c>
      <c r="P15" s="90">
        <f t="shared" si="1"/>
        <v>48</v>
      </c>
    </row>
    <row r="16" spans="1:17" ht="16.5">
      <c r="A16" s="8">
        <v>9</v>
      </c>
      <c r="B16" s="129" t="s">
        <v>402</v>
      </c>
      <c r="C16" s="330">
        <v>17279</v>
      </c>
      <c r="D16" s="406">
        <v>8</v>
      </c>
      <c r="E16" s="277">
        <v>4211</v>
      </c>
      <c r="F16" s="278">
        <v>8</v>
      </c>
      <c r="G16" s="23">
        <v>4070</v>
      </c>
      <c r="H16" s="29">
        <v>9</v>
      </c>
      <c r="I16" s="12">
        <v>3098</v>
      </c>
      <c r="J16" s="10">
        <v>9</v>
      </c>
      <c r="K16" s="9">
        <v>2348</v>
      </c>
      <c r="L16" s="10">
        <v>9</v>
      </c>
      <c r="M16" s="9">
        <v>2490</v>
      </c>
      <c r="N16" s="10">
        <v>8</v>
      </c>
      <c r="O16" s="90">
        <f t="shared" si="0"/>
        <v>33496</v>
      </c>
      <c r="P16" s="90">
        <f t="shared" si="1"/>
        <v>51</v>
      </c>
    </row>
    <row r="17" spans="9:9">
      <c r="I17" s="18"/>
    </row>
  </sheetData>
  <sortState ref="B8:P16">
    <sortCondition ref="P8"/>
  </sortState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2"/>
  <sheetViews>
    <sheetView workbookViewId="0">
      <selection activeCell="A11" sqref="A11"/>
    </sheetView>
  </sheetViews>
  <sheetFormatPr defaultRowHeight="15.75"/>
  <cols>
    <col min="1" max="1" width="4.5" customWidth="1"/>
    <col min="2" max="2" width="15.125" customWidth="1"/>
    <col min="3" max="3" width="19" customWidth="1"/>
    <col min="4" max="4" width="5.375" customWidth="1"/>
    <col min="5" max="5" width="4.75" customWidth="1"/>
    <col min="6" max="6" width="6" customWidth="1"/>
    <col min="7" max="7" width="3.25" customWidth="1"/>
    <col min="8" max="8" width="5.875" customWidth="1"/>
    <col min="9" max="9" width="3.625" customWidth="1"/>
    <col min="10" max="10" width="6.125" customWidth="1"/>
    <col min="11" max="11" width="3.5" customWidth="1"/>
    <col min="12" max="12" width="5.125" customWidth="1"/>
    <col min="13" max="13" width="4.5" customWidth="1"/>
    <col min="14" max="14" width="5.5" customWidth="1"/>
    <col min="15" max="15" width="4.375" customWidth="1"/>
    <col min="16" max="16" width="6.25" customWidth="1"/>
    <col min="17" max="17" width="6.5" customWidth="1"/>
  </cols>
  <sheetData>
    <row r="1" spans="1:17">
      <c r="C1" s="1" t="s">
        <v>115</v>
      </c>
    </row>
    <row r="2" spans="1:17">
      <c r="C2" s="1"/>
    </row>
    <row r="3" spans="1:17">
      <c r="D3" s="264" t="s">
        <v>200</v>
      </c>
      <c r="F3" s="264" t="s">
        <v>201</v>
      </c>
      <c r="H3" s="264" t="s">
        <v>202</v>
      </c>
      <c r="J3" s="264" t="s">
        <v>203</v>
      </c>
      <c r="L3" s="264" t="s">
        <v>204</v>
      </c>
      <c r="N3" s="264" t="s">
        <v>205</v>
      </c>
    </row>
    <row r="4" spans="1:17" ht="16.5" thickBot="1">
      <c r="A4" s="19"/>
      <c r="B4" s="19"/>
      <c r="C4" s="17"/>
      <c r="D4" s="2">
        <v>39295</v>
      </c>
      <c r="F4" s="2">
        <v>39296</v>
      </c>
      <c r="H4" s="25">
        <v>38932</v>
      </c>
      <c r="J4" s="2">
        <v>38933</v>
      </c>
      <c r="L4" s="2">
        <v>38934</v>
      </c>
      <c r="N4" s="2">
        <v>38935</v>
      </c>
    </row>
    <row r="5" spans="1:17" ht="16.5" thickBot="1">
      <c r="A5" s="19"/>
      <c r="B5" s="19"/>
      <c r="C5" s="17"/>
      <c r="D5" s="295" t="s">
        <v>86</v>
      </c>
      <c r="E5" s="26"/>
      <c r="F5" s="250" t="s">
        <v>213</v>
      </c>
      <c r="G5" s="26"/>
      <c r="H5" s="250" t="s">
        <v>113</v>
      </c>
      <c r="I5" s="26"/>
      <c r="J5" s="250" t="s">
        <v>117</v>
      </c>
      <c r="K5" s="26"/>
      <c r="L5" s="250" t="s">
        <v>31</v>
      </c>
      <c r="M5" s="28"/>
      <c r="N5" s="279" t="s">
        <v>113</v>
      </c>
      <c r="O5" s="29"/>
      <c r="P5" s="22" t="s">
        <v>27</v>
      </c>
      <c r="Q5" s="128" t="s">
        <v>6</v>
      </c>
    </row>
    <row r="6" spans="1:17" ht="16.5" thickBot="1">
      <c r="A6" s="4" t="s">
        <v>16</v>
      </c>
      <c r="B6" s="60" t="s">
        <v>30</v>
      </c>
      <c r="C6" s="60" t="s">
        <v>4</v>
      </c>
      <c r="D6" s="32" t="s">
        <v>3</v>
      </c>
      <c r="E6" s="61" t="s">
        <v>6</v>
      </c>
      <c r="F6" s="45" t="s">
        <v>3</v>
      </c>
      <c r="G6" s="61" t="s">
        <v>6</v>
      </c>
      <c r="H6" s="32" t="s">
        <v>3</v>
      </c>
      <c r="I6" s="61" t="s">
        <v>6</v>
      </c>
      <c r="J6" s="45" t="s">
        <v>3</v>
      </c>
      <c r="K6" s="61" t="s">
        <v>6</v>
      </c>
      <c r="L6" s="40" t="s">
        <v>3</v>
      </c>
      <c r="M6" s="39" t="s">
        <v>6</v>
      </c>
      <c r="N6" s="63" t="s">
        <v>3</v>
      </c>
      <c r="O6" s="43" t="s">
        <v>6</v>
      </c>
      <c r="P6" s="127" t="s">
        <v>7</v>
      </c>
      <c r="Q6" s="377" t="s">
        <v>28</v>
      </c>
    </row>
    <row r="7" spans="1:17">
      <c r="A7" s="22"/>
      <c r="B7" s="31"/>
      <c r="C7" s="31"/>
      <c r="D7" s="40"/>
      <c r="E7" s="39"/>
      <c r="F7" s="84"/>
      <c r="G7" s="283"/>
      <c r="H7" s="282"/>
      <c r="I7" s="283"/>
      <c r="J7" s="84"/>
      <c r="K7" s="284"/>
      <c r="L7" s="282"/>
      <c r="M7" s="369"/>
      <c r="N7" s="284"/>
      <c r="O7" s="369"/>
      <c r="P7" s="368"/>
      <c r="Q7" s="58"/>
    </row>
    <row r="8" spans="1:17" ht="16.5" thickBot="1">
      <c r="A8" s="81">
        <v>1</v>
      </c>
      <c r="B8" s="495" t="s">
        <v>405</v>
      </c>
      <c r="C8" s="448" t="s">
        <v>399</v>
      </c>
      <c r="D8" s="496">
        <v>14987</v>
      </c>
      <c r="E8" s="497">
        <v>1</v>
      </c>
      <c r="F8" s="254">
        <v>2523</v>
      </c>
      <c r="G8" s="255">
        <v>2</v>
      </c>
      <c r="H8" s="572">
        <v>3034</v>
      </c>
      <c r="I8" s="573">
        <v>2</v>
      </c>
      <c r="J8" s="572">
        <v>2177</v>
      </c>
      <c r="K8" s="613">
        <v>3</v>
      </c>
      <c r="L8" s="572">
        <v>1315</v>
      </c>
      <c r="M8" s="573">
        <v>2</v>
      </c>
      <c r="N8" s="638">
        <v>1313</v>
      </c>
      <c r="O8" s="634">
        <v>4</v>
      </c>
      <c r="P8" s="365">
        <f t="shared" ref="P8:P47" si="0">D8+F8+H8+J8+L8+N8</f>
        <v>25349</v>
      </c>
      <c r="Q8" s="565">
        <f t="shared" ref="Q8:Q47" si="1">E8+G8+I8+K8+M8+O8</f>
        <v>14</v>
      </c>
    </row>
    <row r="9" spans="1:17" ht="16.5" thickBot="1">
      <c r="A9" s="81">
        <v>2</v>
      </c>
      <c r="B9" s="495" t="s">
        <v>408</v>
      </c>
      <c r="C9" s="448" t="s">
        <v>398</v>
      </c>
      <c r="D9" s="496">
        <v>13000</v>
      </c>
      <c r="E9" s="497">
        <v>2</v>
      </c>
      <c r="F9" s="254">
        <v>2055</v>
      </c>
      <c r="G9" s="255">
        <v>3</v>
      </c>
      <c r="H9" s="572">
        <v>2806</v>
      </c>
      <c r="I9" s="573">
        <v>3</v>
      </c>
      <c r="J9" s="572">
        <v>2546</v>
      </c>
      <c r="K9" s="613">
        <v>4</v>
      </c>
      <c r="L9" s="572">
        <v>855</v>
      </c>
      <c r="M9" s="573">
        <v>5</v>
      </c>
      <c r="N9" s="640">
        <v>4203</v>
      </c>
      <c r="O9" s="612">
        <v>1</v>
      </c>
      <c r="P9" s="364">
        <f t="shared" si="0"/>
        <v>25465</v>
      </c>
      <c r="Q9" s="565">
        <f t="shared" si="1"/>
        <v>18</v>
      </c>
    </row>
    <row r="10" spans="1:17" ht="16.5" thickBot="1">
      <c r="A10" s="83">
        <v>3</v>
      </c>
      <c r="B10" s="495" t="s">
        <v>411</v>
      </c>
      <c r="C10" s="448" t="s">
        <v>403</v>
      </c>
      <c r="D10" s="496">
        <v>9607</v>
      </c>
      <c r="E10" s="497">
        <v>3</v>
      </c>
      <c r="F10" s="574">
        <v>3355</v>
      </c>
      <c r="G10" s="639">
        <v>1</v>
      </c>
      <c r="H10" s="572">
        <v>2098</v>
      </c>
      <c r="I10" s="573">
        <v>7</v>
      </c>
      <c r="J10" s="572">
        <v>3416</v>
      </c>
      <c r="K10" s="613">
        <v>2</v>
      </c>
      <c r="L10" s="572">
        <v>1033</v>
      </c>
      <c r="M10" s="573">
        <v>2</v>
      </c>
      <c r="N10" s="574">
        <v>1916</v>
      </c>
      <c r="O10" s="573">
        <v>3</v>
      </c>
      <c r="P10" s="365">
        <f t="shared" si="0"/>
        <v>21425</v>
      </c>
      <c r="Q10" s="565">
        <f t="shared" si="1"/>
        <v>18</v>
      </c>
    </row>
    <row r="11" spans="1:17" ht="16.5" thickBot="1">
      <c r="A11" s="84">
        <v>4</v>
      </c>
      <c r="B11" s="495" t="s">
        <v>280</v>
      </c>
      <c r="C11" s="448" t="s">
        <v>397</v>
      </c>
      <c r="D11" s="496">
        <v>5896</v>
      </c>
      <c r="E11" s="497">
        <v>6</v>
      </c>
      <c r="F11" s="254">
        <v>2141</v>
      </c>
      <c r="G11" s="255">
        <v>5</v>
      </c>
      <c r="H11" s="572">
        <v>1931</v>
      </c>
      <c r="I11" s="573">
        <v>3</v>
      </c>
      <c r="J11" s="572">
        <v>4150</v>
      </c>
      <c r="K11" s="613">
        <v>1</v>
      </c>
      <c r="L11" s="572">
        <v>1620</v>
      </c>
      <c r="M11" s="573">
        <v>2</v>
      </c>
      <c r="N11" s="574">
        <v>3732</v>
      </c>
      <c r="O11" s="573">
        <v>1</v>
      </c>
      <c r="P11" s="365">
        <f t="shared" si="0"/>
        <v>19470</v>
      </c>
      <c r="Q11" s="565">
        <f t="shared" si="1"/>
        <v>18</v>
      </c>
    </row>
    <row r="12" spans="1:17" ht="16.5" thickBot="1">
      <c r="A12" s="84">
        <v>5</v>
      </c>
      <c r="B12" s="495" t="s">
        <v>407</v>
      </c>
      <c r="C12" s="448" t="s">
        <v>400</v>
      </c>
      <c r="D12" s="496">
        <v>17336</v>
      </c>
      <c r="E12" s="497">
        <v>2</v>
      </c>
      <c r="F12" s="254">
        <v>1335</v>
      </c>
      <c r="G12" s="255">
        <v>5</v>
      </c>
      <c r="H12" s="572">
        <v>3149</v>
      </c>
      <c r="I12" s="573">
        <v>1</v>
      </c>
      <c r="J12" s="572">
        <v>2291</v>
      </c>
      <c r="K12" s="613">
        <v>5</v>
      </c>
      <c r="L12" s="572">
        <v>1284</v>
      </c>
      <c r="M12" s="573">
        <v>6</v>
      </c>
      <c r="N12" s="574">
        <v>1157</v>
      </c>
      <c r="O12" s="573">
        <v>3</v>
      </c>
      <c r="P12" s="642">
        <f t="shared" si="0"/>
        <v>26552</v>
      </c>
      <c r="Q12" s="565">
        <f t="shared" si="1"/>
        <v>22</v>
      </c>
    </row>
    <row r="13" spans="1:17" ht="16.5" thickBot="1">
      <c r="A13" s="84">
        <v>6</v>
      </c>
      <c r="B13" s="627" t="s">
        <v>523</v>
      </c>
      <c r="C13" s="561" t="s">
        <v>403</v>
      </c>
      <c r="D13" s="629">
        <v>0</v>
      </c>
      <c r="E13" s="630">
        <v>10</v>
      </c>
      <c r="F13" s="631">
        <v>4070</v>
      </c>
      <c r="G13" s="632">
        <v>1</v>
      </c>
      <c r="H13" s="635">
        <v>2184</v>
      </c>
      <c r="I13" s="636">
        <v>4</v>
      </c>
      <c r="J13" s="635">
        <v>3816</v>
      </c>
      <c r="K13" s="637">
        <v>1</v>
      </c>
      <c r="L13" s="572">
        <v>1028</v>
      </c>
      <c r="M13" s="573">
        <v>7</v>
      </c>
      <c r="N13" s="643">
        <v>1457</v>
      </c>
      <c r="O13" s="636">
        <v>1</v>
      </c>
      <c r="P13" s="364">
        <f t="shared" si="0"/>
        <v>12555</v>
      </c>
      <c r="Q13" s="565">
        <f t="shared" si="1"/>
        <v>24</v>
      </c>
    </row>
    <row r="14" spans="1:17" ht="16.5" thickBot="1">
      <c r="A14" s="84">
        <v>7</v>
      </c>
      <c r="B14" s="495" t="s">
        <v>282</v>
      </c>
      <c r="C14" s="448" t="s">
        <v>397</v>
      </c>
      <c r="D14" s="496">
        <v>5353</v>
      </c>
      <c r="E14" s="497">
        <v>7</v>
      </c>
      <c r="F14" s="254">
        <v>2034</v>
      </c>
      <c r="G14" s="255">
        <v>4</v>
      </c>
      <c r="H14" s="572">
        <v>1717</v>
      </c>
      <c r="I14" s="573">
        <v>6</v>
      </c>
      <c r="J14" s="572">
        <v>1240</v>
      </c>
      <c r="K14" s="613">
        <v>3</v>
      </c>
      <c r="L14" s="572">
        <v>1698</v>
      </c>
      <c r="M14" s="573">
        <v>1</v>
      </c>
      <c r="N14" s="574">
        <v>1220</v>
      </c>
      <c r="O14" s="573">
        <v>5</v>
      </c>
      <c r="P14" s="642">
        <f t="shared" si="0"/>
        <v>13262</v>
      </c>
      <c r="Q14" s="565">
        <f t="shared" si="1"/>
        <v>26</v>
      </c>
    </row>
    <row r="15" spans="1:17" ht="16.5" thickBot="1">
      <c r="A15" s="84">
        <v>8</v>
      </c>
      <c r="B15" s="495" t="s">
        <v>417</v>
      </c>
      <c r="C15" s="448" t="s">
        <v>397</v>
      </c>
      <c r="D15" s="496">
        <v>8844</v>
      </c>
      <c r="E15" s="497">
        <v>6</v>
      </c>
      <c r="F15" s="574">
        <v>3025</v>
      </c>
      <c r="G15" s="573">
        <v>2</v>
      </c>
      <c r="H15" s="572">
        <v>1797</v>
      </c>
      <c r="I15" s="573">
        <v>9</v>
      </c>
      <c r="J15" s="572">
        <v>3750</v>
      </c>
      <c r="K15" s="613">
        <v>2</v>
      </c>
      <c r="L15" s="572">
        <v>1285</v>
      </c>
      <c r="M15" s="573">
        <v>3</v>
      </c>
      <c r="N15" s="574">
        <v>459</v>
      </c>
      <c r="O15" s="573">
        <v>6</v>
      </c>
      <c r="P15" s="571">
        <f t="shared" si="0"/>
        <v>19160</v>
      </c>
      <c r="Q15" s="607">
        <f t="shared" si="1"/>
        <v>28</v>
      </c>
    </row>
    <row r="16" spans="1:17" ht="16.5" thickBot="1">
      <c r="A16" s="84">
        <v>10</v>
      </c>
      <c r="B16" s="495" t="s">
        <v>406</v>
      </c>
      <c r="C16" s="448" t="s">
        <v>398</v>
      </c>
      <c r="D16" s="496">
        <v>12765</v>
      </c>
      <c r="E16" s="497">
        <v>1</v>
      </c>
      <c r="F16" s="574">
        <v>0</v>
      </c>
      <c r="G16" s="573">
        <v>10</v>
      </c>
      <c r="H16" s="572">
        <v>1634</v>
      </c>
      <c r="I16" s="573">
        <v>4.5</v>
      </c>
      <c r="J16" s="572">
        <v>939</v>
      </c>
      <c r="K16" s="613">
        <v>7</v>
      </c>
      <c r="L16" s="572">
        <v>1185</v>
      </c>
      <c r="M16" s="573">
        <v>4</v>
      </c>
      <c r="N16" s="574">
        <v>1896</v>
      </c>
      <c r="O16" s="573">
        <v>3</v>
      </c>
      <c r="P16" s="571">
        <f t="shared" si="0"/>
        <v>18419</v>
      </c>
      <c r="Q16" s="565">
        <f t="shared" si="1"/>
        <v>29.5</v>
      </c>
    </row>
    <row r="17" spans="1:17" ht="16.5" thickBot="1">
      <c r="A17" s="84">
        <v>9</v>
      </c>
      <c r="B17" s="495" t="s">
        <v>325</v>
      </c>
      <c r="C17" s="448" t="s">
        <v>404</v>
      </c>
      <c r="D17" s="496">
        <v>18391</v>
      </c>
      <c r="E17" s="497">
        <v>1</v>
      </c>
      <c r="F17" s="254">
        <v>1330</v>
      </c>
      <c r="G17" s="255">
        <v>6</v>
      </c>
      <c r="H17" s="641">
        <v>3192</v>
      </c>
      <c r="I17" s="612">
        <v>1</v>
      </c>
      <c r="J17" s="641">
        <v>0</v>
      </c>
      <c r="K17" s="745">
        <v>10</v>
      </c>
      <c r="L17" s="641">
        <v>0</v>
      </c>
      <c r="M17" s="639">
        <v>10</v>
      </c>
      <c r="N17" s="574">
        <v>3352</v>
      </c>
      <c r="O17" s="573">
        <v>2</v>
      </c>
      <c r="P17" s="644">
        <f t="shared" si="0"/>
        <v>26265</v>
      </c>
      <c r="Q17" s="565">
        <f t="shared" si="1"/>
        <v>30</v>
      </c>
    </row>
    <row r="18" spans="1:17" ht="16.5" thickBot="1">
      <c r="A18" s="92">
        <v>11</v>
      </c>
      <c r="B18" s="495" t="s">
        <v>410</v>
      </c>
      <c r="C18" s="448" t="s">
        <v>398</v>
      </c>
      <c r="D18" s="496">
        <v>14666</v>
      </c>
      <c r="E18" s="497">
        <v>3</v>
      </c>
      <c r="F18" s="254">
        <v>2057</v>
      </c>
      <c r="G18" s="255">
        <v>6</v>
      </c>
      <c r="H18" s="572">
        <v>3914</v>
      </c>
      <c r="I18" s="573">
        <v>1</v>
      </c>
      <c r="J18" s="572">
        <v>1175</v>
      </c>
      <c r="K18" s="613">
        <v>7</v>
      </c>
      <c r="L18" s="572">
        <v>867</v>
      </c>
      <c r="M18" s="573">
        <v>8</v>
      </c>
      <c r="N18" s="574">
        <v>543</v>
      </c>
      <c r="O18" s="573">
        <v>5</v>
      </c>
      <c r="P18" s="644">
        <f t="shared" si="0"/>
        <v>23222</v>
      </c>
      <c r="Q18" s="565">
        <f t="shared" si="1"/>
        <v>30</v>
      </c>
    </row>
    <row r="19" spans="1:17" ht="16.5" thickBot="1">
      <c r="A19" s="92">
        <v>12</v>
      </c>
      <c r="B19" s="495" t="s">
        <v>409</v>
      </c>
      <c r="C19" s="448" t="s">
        <v>399</v>
      </c>
      <c r="D19" s="496">
        <v>11505</v>
      </c>
      <c r="E19" s="497">
        <v>2</v>
      </c>
      <c r="F19" s="638">
        <v>2585</v>
      </c>
      <c r="G19" s="634">
        <v>2</v>
      </c>
      <c r="H19" s="633">
        <v>1531</v>
      </c>
      <c r="I19" s="634">
        <v>6</v>
      </c>
      <c r="J19" s="572">
        <v>2156</v>
      </c>
      <c r="K19" s="613">
        <v>6</v>
      </c>
      <c r="L19" s="572">
        <v>0</v>
      </c>
      <c r="M19" s="573">
        <v>10</v>
      </c>
      <c r="N19" s="574">
        <v>1579</v>
      </c>
      <c r="O19" s="573">
        <v>4</v>
      </c>
      <c r="P19" s="644">
        <f t="shared" si="0"/>
        <v>19356</v>
      </c>
      <c r="Q19" s="565">
        <f t="shared" si="1"/>
        <v>30</v>
      </c>
    </row>
    <row r="20" spans="1:17" ht="16.5" thickBot="1">
      <c r="A20" s="84">
        <v>13</v>
      </c>
      <c r="B20" s="495" t="s">
        <v>576</v>
      </c>
      <c r="C20" s="448" t="s">
        <v>404</v>
      </c>
      <c r="D20" s="496">
        <v>8052</v>
      </c>
      <c r="E20" s="497">
        <v>4</v>
      </c>
      <c r="F20" s="254">
        <v>2165</v>
      </c>
      <c r="G20" s="255">
        <v>5</v>
      </c>
      <c r="H20" s="572">
        <v>2533</v>
      </c>
      <c r="I20" s="573">
        <v>2</v>
      </c>
      <c r="J20" s="572">
        <v>965</v>
      </c>
      <c r="K20" s="613">
        <v>6</v>
      </c>
      <c r="L20" s="572">
        <v>825</v>
      </c>
      <c r="M20" s="573">
        <v>6</v>
      </c>
      <c r="N20" s="574">
        <v>354</v>
      </c>
      <c r="O20" s="573">
        <v>7</v>
      </c>
      <c r="P20" s="571">
        <f t="shared" si="0"/>
        <v>14894</v>
      </c>
      <c r="Q20" s="565">
        <f t="shared" si="1"/>
        <v>30</v>
      </c>
    </row>
    <row r="21" spans="1:17" ht="16.5" thickBot="1">
      <c r="A21" s="84">
        <v>14</v>
      </c>
      <c r="B21" s="495" t="s">
        <v>415</v>
      </c>
      <c r="C21" s="448" t="s">
        <v>396</v>
      </c>
      <c r="D21" s="496">
        <v>10543</v>
      </c>
      <c r="E21" s="497">
        <v>5</v>
      </c>
      <c r="F21" s="254">
        <v>1401</v>
      </c>
      <c r="G21" s="255">
        <v>7</v>
      </c>
      <c r="H21" s="572">
        <v>1634</v>
      </c>
      <c r="I21" s="573">
        <v>4.5</v>
      </c>
      <c r="J21" s="572">
        <v>433</v>
      </c>
      <c r="K21" s="613">
        <v>8</v>
      </c>
      <c r="L21" s="572">
        <v>1374</v>
      </c>
      <c r="M21" s="573">
        <v>5</v>
      </c>
      <c r="N21" s="574">
        <v>1316</v>
      </c>
      <c r="O21" s="573">
        <v>2</v>
      </c>
      <c r="P21" s="571">
        <f t="shared" si="0"/>
        <v>16701</v>
      </c>
      <c r="Q21" s="607">
        <f t="shared" si="1"/>
        <v>31.5</v>
      </c>
    </row>
    <row r="22" spans="1:17" ht="16.5" thickBot="1">
      <c r="A22" s="84">
        <v>15</v>
      </c>
      <c r="B22" s="495" t="s">
        <v>420</v>
      </c>
      <c r="C22" s="448" t="s">
        <v>396</v>
      </c>
      <c r="D22" s="496">
        <v>5346</v>
      </c>
      <c r="E22" s="497">
        <v>7</v>
      </c>
      <c r="F22" s="254">
        <v>1885</v>
      </c>
      <c r="G22" s="255">
        <v>7</v>
      </c>
      <c r="H22" s="572">
        <v>1952</v>
      </c>
      <c r="I22" s="573">
        <v>8</v>
      </c>
      <c r="J22" s="572">
        <v>3020</v>
      </c>
      <c r="K22" s="613">
        <v>3</v>
      </c>
      <c r="L22" s="572">
        <v>918</v>
      </c>
      <c r="M22" s="573">
        <v>3</v>
      </c>
      <c r="N22" s="574">
        <v>1276</v>
      </c>
      <c r="O22" s="573">
        <v>5</v>
      </c>
      <c r="P22" s="571">
        <f t="shared" si="0"/>
        <v>14397</v>
      </c>
      <c r="Q22" s="565">
        <f t="shared" si="1"/>
        <v>33</v>
      </c>
    </row>
    <row r="23" spans="1:17" ht="16.5" thickBot="1">
      <c r="A23" s="84">
        <v>16</v>
      </c>
      <c r="B23" s="495" t="s">
        <v>414</v>
      </c>
      <c r="C23" s="448" t="s">
        <v>404</v>
      </c>
      <c r="D23" s="496">
        <v>7932</v>
      </c>
      <c r="E23" s="497">
        <v>4</v>
      </c>
      <c r="F23" s="254">
        <v>2320</v>
      </c>
      <c r="G23" s="255">
        <v>4</v>
      </c>
      <c r="H23" s="572">
        <v>0</v>
      </c>
      <c r="I23" s="573">
        <v>10</v>
      </c>
      <c r="J23" s="572">
        <v>1789</v>
      </c>
      <c r="K23" s="613">
        <v>4</v>
      </c>
      <c r="L23" s="572">
        <v>1110</v>
      </c>
      <c r="M23" s="573">
        <v>5</v>
      </c>
      <c r="N23" s="574">
        <v>1012</v>
      </c>
      <c r="O23" s="573">
        <v>6</v>
      </c>
      <c r="P23" s="571">
        <f t="shared" si="0"/>
        <v>14163</v>
      </c>
      <c r="Q23" s="565">
        <f t="shared" si="1"/>
        <v>33</v>
      </c>
    </row>
    <row r="24" spans="1:17" ht="16.5" thickBot="1">
      <c r="A24" s="84">
        <v>17</v>
      </c>
      <c r="B24" s="495" t="s">
        <v>274</v>
      </c>
      <c r="C24" s="448" t="s">
        <v>401</v>
      </c>
      <c r="D24" s="496">
        <v>6132</v>
      </c>
      <c r="E24" s="497">
        <v>9</v>
      </c>
      <c r="F24" s="254">
        <v>935</v>
      </c>
      <c r="G24" s="255">
        <v>8</v>
      </c>
      <c r="H24" s="572">
        <v>2615</v>
      </c>
      <c r="I24" s="573">
        <v>5</v>
      </c>
      <c r="J24" s="572">
        <v>2247</v>
      </c>
      <c r="K24" s="613">
        <v>1</v>
      </c>
      <c r="L24" s="572">
        <v>1577</v>
      </c>
      <c r="M24" s="573">
        <v>1</v>
      </c>
      <c r="N24" s="574">
        <v>0</v>
      </c>
      <c r="O24" s="573">
        <v>10</v>
      </c>
      <c r="P24" s="571">
        <f t="shared" si="0"/>
        <v>13506</v>
      </c>
      <c r="Q24" s="565">
        <f t="shared" si="1"/>
        <v>34</v>
      </c>
    </row>
    <row r="25" spans="1:17" ht="16.5" thickBot="1">
      <c r="A25" s="84">
        <v>18</v>
      </c>
      <c r="B25" s="495" t="s">
        <v>413</v>
      </c>
      <c r="C25" s="448" t="s">
        <v>399</v>
      </c>
      <c r="D25" s="496">
        <v>12469</v>
      </c>
      <c r="E25" s="497">
        <v>4</v>
      </c>
      <c r="F25" s="574">
        <v>0</v>
      </c>
      <c r="G25" s="639">
        <v>10</v>
      </c>
      <c r="H25" s="572">
        <v>1928</v>
      </c>
      <c r="I25" s="573">
        <v>5</v>
      </c>
      <c r="J25" s="572">
        <v>996</v>
      </c>
      <c r="K25" s="613">
        <v>5</v>
      </c>
      <c r="L25" s="572">
        <v>810</v>
      </c>
      <c r="M25" s="573">
        <v>7</v>
      </c>
      <c r="N25" s="574">
        <v>1106</v>
      </c>
      <c r="O25" s="573">
        <v>4</v>
      </c>
      <c r="P25" s="644">
        <f t="shared" si="0"/>
        <v>17309</v>
      </c>
      <c r="Q25" s="565">
        <f t="shared" si="1"/>
        <v>35</v>
      </c>
    </row>
    <row r="26" spans="1:17" ht="16.5" thickBot="1">
      <c r="A26" s="84">
        <v>19</v>
      </c>
      <c r="B26" s="495" t="s">
        <v>419</v>
      </c>
      <c r="C26" s="448" t="s">
        <v>402</v>
      </c>
      <c r="D26" s="496">
        <v>8532</v>
      </c>
      <c r="E26" s="497">
        <v>7</v>
      </c>
      <c r="F26" s="254">
        <v>2319</v>
      </c>
      <c r="G26" s="255">
        <v>3</v>
      </c>
      <c r="H26" s="572">
        <v>2569</v>
      </c>
      <c r="I26" s="573">
        <v>6</v>
      </c>
      <c r="J26" s="572">
        <v>425</v>
      </c>
      <c r="K26" s="613">
        <v>9</v>
      </c>
      <c r="L26" s="572">
        <v>486</v>
      </c>
      <c r="M26" s="573">
        <v>9</v>
      </c>
      <c r="N26" s="574">
        <v>2025</v>
      </c>
      <c r="O26" s="573">
        <v>2</v>
      </c>
      <c r="P26" s="571">
        <f t="shared" si="0"/>
        <v>16356</v>
      </c>
      <c r="Q26" s="565">
        <f t="shared" si="1"/>
        <v>36</v>
      </c>
    </row>
    <row r="27" spans="1:17" ht="16.5" thickBot="1">
      <c r="A27" s="84">
        <v>20</v>
      </c>
      <c r="B27" s="495" t="s">
        <v>524</v>
      </c>
      <c r="C27" s="448" t="s">
        <v>396</v>
      </c>
      <c r="D27" s="496">
        <v>6692</v>
      </c>
      <c r="E27" s="497">
        <v>5</v>
      </c>
      <c r="F27" s="254">
        <v>1066</v>
      </c>
      <c r="G27" s="255">
        <v>7</v>
      </c>
      <c r="H27" s="572">
        <v>1304</v>
      </c>
      <c r="I27" s="573">
        <v>7</v>
      </c>
      <c r="J27" s="572">
        <v>921</v>
      </c>
      <c r="K27" s="613">
        <v>8</v>
      </c>
      <c r="L27" s="572">
        <v>502</v>
      </c>
      <c r="M27" s="573">
        <v>8</v>
      </c>
      <c r="N27" s="574">
        <v>815</v>
      </c>
      <c r="O27" s="573">
        <v>7</v>
      </c>
      <c r="P27" s="571">
        <f t="shared" si="0"/>
        <v>11300</v>
      </c>
      <c r="Q27" s="565">
        <f t="shared" si="1"/>
        <v>42</v>
      </c>
    </row>
    <row r="28" spans="1:17" ht="16.5" thickBot="1">
      <c r="A28" s="84">
        <v>21</v>
      </c>
      <c r="B28" s="627" t="s">
        <v>526</v>
      </c>
      <c r="C28" s="561" t="s">
        <v>400</v>
      </c>
      <c r="D28" s="629">
        <v>0</v>
      </c>
      <c r="E28" s="630">
        <v>10</v>
      </c>
      <c r="F28" s="254">
        <v>2185</v>
      </c>
      <c r="G28" s="255">
        <v>4</v>
      </c>
      <c r="H28" s="633">
        <v>0</v>
      </c>
      <c r="I28" s="634">
        <v>10</v>
      </c>
      <c r="J28" s="572">
        <v>1229</v>
      </c>
      <c r="K28" s="613">
        <v>5</v>
      </c>
      <c r="L28" s="572">
        <v>743</v>
      </c>
      <c r="M28" s="573">
        <v>7</v>
      </c>
      <c r="N28" s="574">
        <v>132</v>
      </c>
      <c r="O28" s="573">
        <v>6</v>
      </c>
      <c r="P28" s="571">
        <f t="shared" si="0"/>
        <v>4289</v>
      </c>
      <c r="Q28" s="565">
        <f t="shared" si="1"/>
        <v>42</v>
      </c>
    </row>
    <row r="29" spans="1:17" ht="16.5" thickBot="1">
      <c r="A29" s="84">
        <v>22</v>
      </c>
      <c r="B29" s="628" t="s">
        <v>542</v>
      </c>
      <c r="C29" s="561" t="s">
        <v>404</v>
      </c>
      <c r="D29" s="629">
        <v>0</v>
      </c>
      <c r="E29" s="630">
        <v>10</v>
      </c>
      <c r="F29" s="254">
        <v>0</v>
      </c>
      <c r="G29" s="255">
        <v>10</v>
      </c>
      <c r="H29" s="572">
        <v>2745</v>
      </c>
      <c r="I29" s="573">
        <v>4</v>
      </c>
      <c r="J29" s="572">
        <v>0</v>
      </c>
      <c r="K29" s="613">
        <v>10</v>
      </c>
      <c r="L29" s="572">
        <v>2453</v>
      </c>
      <c r="M29" s="573">
        <v>1</v>
      </c>
      <c r="N29" s="574">
        <v>0</v>
      </c>
      <c r="O29" s="573">
        <v>10</v>
      </c>
      <c r="P29" s="571">
        <f t="shared" si="0"/>
        <v>5198</v>
      </c>
      <c r="Q29" s="565">
        <f t="shared" si="1"/>
        <v>45</v>
      </c>
    </row>
    <row r="30" spans="1:17" ht="16.5" thickBot="1">
      <c r="A30" s="84">
        <v>23</v>
      </c>
      <c r="B30" s="495" t="s">
        <v>424</v>
      </c>
      <c r="C30" s="448" t="s">
        <v>401</v>
      </c>
      <c r="D30" s="496">
        <v>1878</v>
      </c>
      <c r="E30" s="497">
        <v>9</v>
      </c>
      <c r="F30" s="254">
        <v>0</v>
      </c>
      <c r="G30" s="255">
        <v>10</v>
      </c>
      <c r="H30" s="572">
        <v>2281</v>
      </c>
      <c r="I30" s="573">
        <v>3</v>
      </c>
      <c r="J30" s="572">
        <v>933</v>
      </c>
      <c r="K30" s="613">
        <v>9</v>
      </c>
      <c r="L30" s="572">
        <v>664</v>
      </c>
      <c r="M30" s="573">
        <v>8</v>
      </c>
      <c r="N30" s="574">
        <v>714</v>
      </c>
      <c r="O30" s="573">
        <v>7</v>
      </c>
      <c r="P30" s="571">
        <f t="shared" si="0"/>
        <v>6470</v>
      </c>
      <c r="Q30" s="565">
        <f t="shared" si="1"/>
        <v>46</v>
      </c>
    </row>
    <row r="31" spans="1:17" ht="16.5" thickBot="1">
      <c r="A31" s="84">
        <v>24</v>
      </c>
      <c r="B31" s="495" t="s">
        <v>416</v>
      </c>
      <c r="C31" s="448" t="s">
        <v>400</v>
      </c>
      <c r="D31" s="496">
        <v>7676</v>
      </c>
      <c r="E31" s="497">
        <v>5</v>
      </c>
      <c r="F31" s="254">
        <v>0</v>
      </c>
      <c r="G31" s="255">
        <v>10</v>
      </c>
      <c r="H31" s="572">
        <v>1039</v>
      </c>
      <c r="I31" s="573">
        <v>8</v>
      </c>
      <c r="J31" s="572">
        <v>0</v>
      </c>
      <c r="K31" s="613">
        <v>10</v>
      </c>
      <c r="L31" s="572">
        <v>915</v>
      </c>
      <c r="M31" s="573">
        <v>4</v>
      </c>
      <c r="N31" s="574">
        <v>0</v>
      </c>
      <c r="O31" s="573">
        <v>10</v>
      </c>
      <c r="P31" s="644">
        <f t="shared" si="0"/>
        <v>9630</v>
      </c>
      <c r="Q31" s="565">
        <f t="shared" si="1"/>
        <v>47</v>
      </c>
    </row>
    <row r="32" spans="1:17" ht="16.5" thickBot="1">
      <c r="A32" s="84">
        <v>25</v>
      </c>
      <c r="B32" s="495" t="s">
        <v>412</v>
      </c>
      <c r="C32" s="448" t="s">
        <v>403</v>
      </c>
      <c r="D32" s="496">
        <v>8337</v>
      </c>
      <c r="E32" s="497">
        <v>3</v>
      </c>
      <c r="F32" s="254">
        <v>0</v>
      </c>
      <c r="G32" s="255">
        <v>10</v>
      </c>
      <c r="H32" s="633">
        <v>0</v>
      </c>
      <c r="I32" s="634">
        <v>10</v>
      </c>
      <c r="J32" s="572">
        <v>0</v>
      </c>
      <c r="K32" s="613">
        <v>10</v>
      </c>
      <c r="L32" s="572">
        <v>834</v>
      </c>
      <c r="M32" s="573">
        <v>6</v>
      </c>
      <c r="N32" s="574">
        <v>0</v>
      </c>
      <c r="O32" s="573">
        <v>10</v>
      </c>
      <c r="P32" s="571">
        <f t="shared" si="0"/>
        <v>9171</v>
      </c>
      <c r="Q32" s="565">
        <f t="shared" si="1"/>
        <v>49</v>
      </c>
    </row>
    <row r="33" spans="1:17" ht="16.5" thickBot="1">
      <c r="A33" s="92">
        <v>26</v>
      </c>
      <c r="B33" s="752" t="s">
        <v>418</v>
      </c>
      <c r="C33" s="484" t="s">
        <v>401</v>
      </c>
      <c r="D33" s="754">
        <v>5511</v>
      </c>
      <c r="E33" s="755">
        <v>6</v>
      </c>
      <c r="F33" s="254">
        <v>1211</v>
      </c>
      <c r="G33" s="255">
        <v>8</v>
      </c>
      <c r="H33" s="572">
        <v>1262</v>
      </c>
      <c r="I33" s="573">
        <v>7</v>
      </c>
      <c r="J33" s="572">
        <v>0</v>
      </c>
      <c r="K33" s="613">
        <v>10</v>
      </c>
      <c r="L33" s="572">
        <v>768</v>
      </c>
      <c r="M33" s="573">
        <v>9</v>
      </c>
      <c r="N33" s="574">
        <v>258</v>
      </c>
      <c r="O33" s="573">
        <v>9</v>
      </c>
      <c r="P33" s="571">
        <f t="shared" si="0"/>
        <v>9010</v>
      </c>
      <c r="Q33" s="565">
        <f t="shared" si="1"/>
        <v>49</v>
      </c>
    </row>
    <row r="34" spans="1:17" ht="16.5" thickBot="1">
      <c r="A34" s="92">
        <v>27</v>
      </c>
      <c r="B34" s="601" t="s">
        <v>530</v>
      </c>
      <c r="C34" s="603" t="s">
        <v>531</v>
      </c>
      <c r="D34" s="604">
        <v>0</v>
      </c>
      <c r="E34" s="606">
        <v>10</v>
      </c>
      <c r="F34" s="260">
        <v>691</v>
      </c>
      <c r="G34" s="255">
        <v>9</v>
      </c>
      <c r="H34" s="572">
        <v>857</v>
      </c>
      <c r="I34" s="573">
        <v>9</v>
      </c>
      <c r="J34" s="572">
        <v>1463</v>
      </c>
      <c r="K34" s="613">
        <v>8</v>
      </c>
      <c r="L34" s="572">
        <v>1468</v>
      </c>
      <c r="M34" s="573">
        <v>4</v>
      </c>
      <c r="N34" s="574">
        <v>182</v>
      </c>
      <c r="O34" s="573">
        <v>9</v>
      </c>
      <c r="P34" s="571">
        <f t="shared" si="0"/>
        <v>4661</v>
      </c>
      <c r="Q34" s="565">
        <f t="shared" si="1"/>
        <v>49</v>
      </c>
    </row>
    <row r="35" spans="1:17" ht="16.5" thickBot="1">
      <c r="A35" s="391">
        <v>28</v>
      </c>
      <c r="B35" s="600" t="s">
        <v>228</v>
      </c>
      <c r="C35" s="602" t="s">
        <v>403</v>
      </c>
      <c r="D35" s="178">
        <v>7504</v>
      </c>
      <c r="E35" s="179">
        <v>8</v>
      </c>
      <c r="F35" s="756">
        <v>0</v>
      </c>
      <c r="G35" s="255">
        <v>10</v>
      </c>
      <c r="H35" s="572">
        <v>0</v>
      </c>
      <c r="I35" s="573">
        <v>10</v>
      </c>
      <c r="J35" s="572">
        <v>1091</v>
      </c>
      <c r="K35" s="613">
        <v>4</v>
      </c>
      <c r="L35" s="572">
        <v>0</v>
      </c>
      <c r="M35" s="573">
        <v>10</v>
      </c>
      <c r="N35" s="574">
        <v>658</v>
      </c>
      <c r="O35" s="573">
        <v>8</v>
      </c>
      <c r="P35" s="571">
        <f t="shared" si="0"/>
        <v>9253</v>
      </c>
      <c r="Q35" s="565">
        <f t="shared" si="1"/>
        <v>50</v>
      </c>
    </row>
    <row r="36" spans="1:17" ht="16.5" thickBot="1">
      <c r="A36" s="84">
        <v>29</v>
      </c>
      <c r="B36" s="600" t="s">
        <v>423</v>
      </c>
      <c r="C36" s="602" t="s">
        <v>400</v>
      </c>
      <c r="D36" s="178">
        <v>4669</v>
      </c>
      <c r="E36" s="179">
        <v>9</v>
      </c>
      <c r="F36" s="260">
        <v>0</v>
      </c>
      <c r="G36" s="255">
        <v>10</v>
      </c>
      <c r="H36" s="572">
        <v>0</v>
      </c>
      <c r="I36" s="573">
        <v>10</v>
      </c>
      <c r="J36" s="572">
        <v>1543</v>
      </c>
      <c r="K36" s="613">
        <v>2</v>
      </c>
      <c r="L36" s="572">
        <v>0</v>
      </c>
      <c r="M36" s="573">
        <v>10</v>
      </c>
      <c r="N36" s="574">
        <v>0</v>
      </c>
      <c r="O36" s="573">
        <v>10</v>
      </c>
      <c r="P36" s="571">
        <f t="shared" si="0"/>
        <v>6212</v>
      </c>
      <c r="Q36" s="565">
        <f t="shared" si="1"/>
        <v>51</v>
      </c>
    </row>
    <row r="37" spans="1:17" ht="16.5" thickBot="1">
      <c r="A37" s="84">
        <v>30</v>
      </c>
      <c r="B37" s="569" t="s">
        <v>527</v>
      </c>
      <c r="C37" s="561" t="s">
        <v>528</v>
      </c>
      <c r="D37" s="563">
        <v>0</v>
      </c>
      <c r="E37" s="458">
        <v>10</v>
      </c>
      <c r="F37" s="260">
        <v>2862</v>
      </c>
      <c r="G37" s="255">
        <v>1</v>
      </c>
      <c r="H37" s="572">
        <v>0</v>
      </c>
      <c r="I37" s="573">
        <v>10</v>
      </c>
      <c r="J37" s="572">
        <v>0</v>
      </c>
      <c r="K37" s="613">
        <v>10</v>
      </c>
      <c r="L37" s="572">
        <v>0</v>
      </c>
      <c r="M37" s="573">
        <v>10</v>
      </c>
      <c r="N37" s="574">
        <v>0</v>
      </c>
      <c r="O37" s="573">
        <v>10</v>
      </c>
      <c r="P37" s="644">
        <f t="shared" si="0"/>
        <v>2862</v>
      </c>
      <c r="Q37" s="607">
        <f t="shared" si="1"/>
        <v>51</v>
      </c>
    </row>
    <row r="38" spans="1:17" ht="16.5" thickBot="1">
      <c r="A38" s="84">
        <v>31</v>
      </c>
      <c r="B38" s="758" t="s">
        <v>543</v>
      </c>
      <c r="C38" s="759" t="s">
        <v>403</v>
      </c>
      <c r="D38" s="260">
        <v>0</v>
      </c>
      <c r="E38" s="255">
        <v>10</v>
      </c>
      <c r="F38" s="260">
        <v>0</v>
      </c>
      <c r="G38" s="255">
        <v>10</v>
      </c>
      <c r="H38" s="572">
        <v>2261</v>
      </c>
      <c r="I38" s="573">
        <v>2</v>
      </c>
      <c r="J38" s="572">
        <v>0</v>
      </c>
      <c r="K38" s="613">
        <v>10</v>
      </c>
      <c r="L38" s="572">
        <v>0</v>
      </c>
      <c r="M38" s="573">
        <v>10</v>
      </c>
      <c r="N38" s="574">
        <v>0</v>
      </c>
      <c r="O38" s="573">
        <v>10</v>
      </c>
      <c r="P38" s="571">
        <f t="shared" si="0"/>
        <v>2261</v>
      </c>
      <c r="Q38" s="565">
        <f t="shared" si="1"/>
        <v>52</v>
      </c>
    </row>
    <row r="39" spans="1:17" ht="16.5" thickBot="1">
      <c r="A39" s="84">
        <v>32</v>
      </c>
      <c r="B39" s="481" t="s">
        <v>421</v>
      </c>
      <c r="C39" s="448" t="s">
        <v>402</v>
      </c>
      <c r="D39" s="147">
        <v>4929</v>
      </c>
      <c r="E39" s="148">
        <v>8</v>
      </c>
      <c r="F39" s="260">
        <v>1201</v>
      </c>
      <c r="G39" s="255">
        <v>9</v>
      </c>
      <c r="H39" s="572">
        <v>621</v>
      </c>
      <c r="I39" s="573">
        <v>9</v>
      </c>
      <c r="J39" s="572">
        <v>0</v>
      </c>
      <c r="K39" s="613">
        <v>10</v>
      </c>
      <c r="L39" s="572">
        <v>394</v>
      </c>
      <c r="M39" s="573">
        <v>9</v>
      </c>
      <c r="N39" s="574">
        <v>283</v>
      </c>
      <c r="O39" s="573">
        <v>8</v>
      </c>
      <c r="P39" s="571">
        <f t="shared" si="0"/>
        <v>7428</v>
      </c>
      <c r="Q39" s="565">
        <f t="shared" si="1"/>
        <v>53</v>
      </c>
    </row>
    <row r="40" spans="1:17" ht="16.5" thickBot="1">
      <c r="A40" s="64">
        <v>33</v>
      </c>
      <c r="B40" s="757" t="s">
        <v>525</v>
      </c>
      <c r="C40" s="753" t="s">
        <v>400</v>
      </c>
      <c r="D40" s="608">
        <v>0</v>
      </c>
      <c r="E40" s="609">
        <v>10</v>
      </c>
      <c r="F40" s="608">
        <v>2461</v>
      </c>
      <c r="G40" s="609">
        <v>3</v>
      </c>
      <c r="H40" s="608">
        <v>0</v>
      </c>
      <c r="I40" s="609">
        <v>10</v>
      </c>
      <c r="J40" s="608">
        <v>0</v>
      </c>
      <c r="K40" s="610">
        <v>10</v>
      </c>
      <c r="L40" s="608">
        <v>0</v>
      </c>
      <c r="M40" s="609">
        <v>10</v>
      </c>
      <c r="N40" s="611">
        <v>0</v>
      </c>
      <c r="O40" s="612">
        <v>10</v>
      </c>
      <c r="P40" s="571">
        <f t="shared" si="0"/>
        <v>2461</v>
      </c>
      <c r="Q40" s="565">
        <f t="shared" si="1"/>
        <v>53</v>
      </c>
    </row>
    <row r="41" spans="1:17" ht="16.5" thickBot="1">
      <c r="A41" s="64">
        <v>34</v>
      </c>
      <c r="B41" s="645" t="s">
        <v>422</v>
      </c>
      <c r="C41" s="646" t="s">
        <v>402</v>
      </c>
      <c r="D41" s="647">
        <v>3818</v>
      </c>
      <c r="E41" s="605">
        <v>8</v>
      </c>
      <c r="F41" s="425">
        <v>0</v>
      </c>
      <c r="G41" s="426">
        <v>10</v>
      </c>
      <c r="H41" s="614">
        <v>0</v>
      </c>
      <c r="I41" s="615">
        <v>10</v>
      </c>
      <c r="J41" s="614">
        <v>1210</v>
      </c>
      <c r="K41" s="616">
        <v>6</v>
      </c>
      <c r="L41" s="614">
        <v>0</v>
      </c>
      <c r="M41" s="615">
        <v>10</v>
      </c>
      <c r="N41" s="617">
        <v>0</v>
      </c>
      <c r="O41" s="615">
        <v>10</v>
      </c>
      <c r="P41" s="571">
        <f t="shared" si="0"/>
        <v>5028</v>
      </c>
      <c r="Q41" s="565">
        <f t="shared" si="1"/>
        <v>54</v>
      </c>
    </row>
    <row r="42" spans="1:17">
      <c r="A42" s="64">
        <v>35</v>
      </c>
      <c r="B42" s="622" t="s">
        <v>522</v>
      </c>
      <c r="C42" s="568" t="s">
        <v>403</v>
      </c>
      <c r="D42" s="579">
        <v>0</v>
      </c>
      <c r="E42" s="580">
        <v>10</v>
      </c>
      <c r="F42" s="262">
        <v>1573</v>
      </c>
      <c r="G42" s="263">
        <v>6</v>
      </c>
      <c r="H42" s="430">
        <v>0</v>
      </c>
      <c r="I42" s="430">
        <v>10</v>
      </c>
      <c r="J42" s="430">
        <v>0</v>
      </c>
      <c r="K42" s="430">
        <v>10</v>
      </c>
      <c r="L42" s="430">
        <v>0</v>
      </c>
      <c r="M42" s="430">
        <v>10</v>
      </c>
      <c r="N42" s="430">
        <v>0</v>
      </c>
      <c r="O42" s="430">
        <v>10</v>
      </c>
      <c r="P42" s="618">
        <f t="shared" si="0"/>
        <v>1573</v>
      </c>
      <c r="Q42" s="567">
        <f t="shared" si="1"/>
        <v>56</v>
      </c>
    </row>
    <row r="43" spans="1:17">
      <c r="A43" s="13">
        <v>36</v>
      </c>
      <c r="B43" s="621" t="s">
        <v>541</v>
      </c>
      <c r="C43" s="430" t="s">
        <v>400</v>
      </c>
      <c r="D43" s="430">
        <v>0</v>
      </c>
      <c r="E43" s="430">
        <v>10</v>
      </c>
      <c r="F43" s="430">
        <v>0</v>
      </c>
      <c r="G43" s="430">
        <v>10</v>
      </c>
      <c r="H43" s="430">
        <v>1032</v>
      </c>
      <c r="I43" s="431">
        <v>8</v>
      </c>
      <c r="J43" s="430">
        <v>0</v>
      </c>
      <c r="K43" s="431">
        <v>10</v>
      </c>
      <c r="L43" s="431">
        <v>0</v>
      </c>
      <c r="M43" s="431">
        <v>10</v>
      </c>
      <c r="N43" s="430">
        <v>446</v>
      </c>
      <c r="O43" s="430">
        <v>8</v>
      </c>
      <c r="P43" s="155">
        <f t="shared" si="0"/>
        <v>1478</v>
      </c>
      <c r="Q43" s="264">
        <f t="shared" si="1"/>
        <v>56</v>
      </c>
    </row>
    <row r="44" spans="1:17">
      <c r="A44" s="13">
        <v>37</v>
      </c>
      <c r="B44" s="6" t="s">
        <v>550</v>
      </c>
      <c r="C44" s="177" t="s">
        <v>404</v>
      </c>
      <c r="D44" s="178">
        <v>0</v>
      </c>
      <c r="E44" s="179">
        <v>10</v>
      </c>
      <c r="F44" s="262">
        <v>0</v>
      </c>
      <c r="G44" s="263">
        <v>10</v>
      </c>
      <c r="H44" s="430">
        <v>0</v>
      </c>
      <c r="I44" s="430">
        <v>10</v>
      </c>
      <c r="J44" s="430">
        <v>1556</v>
      </c>
      <c r="K44" s="430">
        <v>7</v>
      </c>
      <c r="L44" s="430">
        <v>0</v>
      </c>
      <c r="M44" s="430">
        <v>10</v>
      </c>
      <c r="N44" s="430">
        <v>0</v>
      </c>
      <c r="O44" s="430">
        <v>10</v>
      </c>
      <c r="P44" s="430">
        <f t="shared" si="0"/>
        <v>1556</v>
      </c>
      <c r="Q44" s="264">
        <f t="shared" si="1"/>
        <v>57</v>
      </c>
    </row>
    <row r="45" spans="1:17">
      <c r="A45" s="13">
        <v>38</v>
      </c>
      <c r="B45" s="622" t="s">
        <v>577</v>
      </c>
      <c r="C45" s="568" t="s">
        <v>53</v>
      </c>
      <c r="D45" s="579">
        <v>0</v>
      </c>
      <c r="E45" s="580">
        <v>10</v>
      </c>
      <c r="F45" s="262">
        <v>0</v>
      </c>
      <c r="G45" s="263">
        <v>10</v>
      </c>
      <c r="H45" s="431">
        <v>0</v>
      </c>
      <c r="I45" s="431">
        <v>10</v>
      </c>
      <c r="J45" s="430">
        <v>0</v>
      </c>
      <c r="K45" s="430">
        <v>10</v>
      </c>
      <c r="L45" s="430">
        <v>1547</v>
      </c>
      <c r="M45" s="430">
        <v>7</v>
      </c>
      <c r="N45" s="430">
        <v>0</v>
      </c>
      <c r="O45" s="430">
        <v>10</v>
      </c>
      <c r="P45" s="430">
        <f t="shared" si="0"/>
        <v>1547</v>
      </c>
      <c r="Q45" s="264">
        <f t="shared" si="1"/>
        <v>57</v>
      </c>
    </row>
    <row r="46" spans="1:17">
      <c r="A46" s="13">
        <v>39</v>
      </c>
      <c r="B46" s="622" t="s">
        <v>532</v>
      </c>
      <c r="C46" s="568" t="s">
        <v>533</v>
      </c>
      <c r="D46" s="579">
        <v>0</v>
      </c>
      <c r="E46" s="580">
        <v>10</v>
      </c>
      <c r="F46" s="262">
        <v>1305</v>
      </c>
      <c r="G46" s="263">
        <v>9</v>
      </c>
      <c r="H46" s="430">
        <v>0</v>
      </c>
      <c r="I46" s="430">
        <v>10</v>
      </c>
      <c r="J46" s="430">
        <v>738</v>
      </c>
      <c r="K46" s="430">
        <v>9</v>
      </c>
      <c r="L46" s="430">
        <v>0</v>
      </c>
      <c r="M46" s="430">
        <v>10</v>
      </c>
      <c r="N46" s="430">
        <v>0</v>
      </c>
      <c r="O46" s="430">
        <v>10</v>
      </c>
      <c r="P46" s="430">
        <f t="shared" si="0"/>
        <v>2043</v>
      </c>
      <c r="Q46" s="264">
        <f t="shared" si="1"/>
        <v>58</v>
      </c>
    </row>
    <row r="47" spans="1:17">
      <c r="A47" s="16">
        <v>40</v>
      </c>
      <c r="B47" s="622" t="s">
        <v>529</v>
      </c>
      <c r="C47" s="568" t="s">
        <v>53</v>
      </c>
      <c r="D47" s="579">
        <v>0</v>
      </c>
      <c r="E47" s="580">
        <v>10</v>
      </c>
      <c r="F47" s="262">
        <v>1705</v>
      </c>
      <c r="G47" s="263">
        <v>8</v>
      </c>
      <c r="H47" s="430">
        <v>0</v>
      </c>
      <c r="I47" s="430">
        <v>10</v>
      </c>
      <c r="J47" s="430">
        <v>0</v>
      </c>
      <c r="K47" s="430">
        <v>10</v>
      </c>
      <c r="L47" s="430">
        <v>0</v>
      </c>
      <c r="M47" s="430">
        <v>10</v>
      </c>
      <c r="N47" s="430">
        <v>0</v>
      </c>
      <c r="O47" s="430">
        <v>10</v>
      </c>
      <c r="P47" s="155">
        <f t="shared" si="0"/>
        <v>1705</v>
      </c>
      <c r="Q47" s="264">
        <f t="shared" si="1"/>
        <v>58</v>
      </c>
    </row>
    <row r="48" spans="1:17">
      <c r="A48" s="16">
        <v>41</v>
      </c>
      <c r="B48" s="622"/>
      <c r="C48" s="568"/>
      <c r="D48" s="579"/>
      <c r="E48" s="580"/>
      <c r="F48" s="262"/>
      <c r="G48" s="263"/>
      <c r="H48" s="619"/>
      <c r="I48" s="619"/>
      <c r="J48" s="155"/>
      <c r="K48" s="155"/>
      <c r="L48" s="155"/>
      <c r="M48" s="155"/>
      <c r="N48" s="155"/>
      <c r="O48" s="155"/>
      <c r="P48" s="155">
        <f t="shared" ref="P48" si="2">D48+F48+H48+J48+L48+N48</f>
        <v>0</v>
      </c>
      <c r="Q48" s="264">
        <f t="shared" ref="Q48" si="3">E48+G48+I48+K48+M48+O48</f>
        <v>0</v>
      </c>
    </row>
    <row r="49" spans="1:17">
      <c r="A49" s="20"/>
      <c r="B49" s="623"/>
      <c r="C49" s="371"/>
      <c r="D49" s="373"/>
      <c r="E49" s="372"/>
      <c r="F49" s="364"/>
      <c r="G49" s="364"/>
      <c r="H49" s="364"/>
      <c r="I49" s="364"/>
      <c r="J49" s="364"/>
      <c r="K49" s="364"/>
      <c r="L49" s="364"/>
      <c r="M49" s="364"/>
      <c r="N49" s="365"/>
      <c r="O49" s="365"/>
      <c r="P49" s="365"/>
      <c r="Q49" s="281"/>
    </row>
    <row r="50" spans="1:17">
      <c r="A50" s="20"/>
      <c r="B50" s="624"/>
      <c r="C50" s="364"/>
      <c r="D50" s="374"/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64"/>
      <c r="P50" s="364"/>
      <c r="Q50" s="370"/>
    </row>
    <row r="51" spans="1:17">
      <c r="A51" s="20"/>
      <c r="B51" s="625"/>
      <c r="C51" s="375"/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6"/>
      <c r="P51" s="364"/>
      <c r="Q51" s="281"/>
    </row>
    <row r="52" spans="1:17">
      <c r="A52" s="20"/>
      <c r="B52" s="624"/>
      <c r="C52" s="364"/>
      <c r="D52" s="364"/>
      <c r="E52" s="364"/>
      <c r="F52" s="365"/>
      <c r="G52" s="365"/>
      <c r="H52" s="365"/>
      <c r="I52" s="365"/>
      <c r="J52" s="365"/>
      <c r="K52" s="365"/>
      <c r="L52" s="364"/>
      <c r="M52" s="364"/>
      <c r="N52" s="365"/>
      <c r="O52" s="365"/>
      <c r="P52" s="365"/>
      <c r="Q52" s="281"/>
    </row>
    <row r="53" spans="1:17">
      <c r="A53" s="20"/>
      <c r="B53" s="624"/>
      <c r="C53" s="36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64"/>
      <c r="P53" s="364"/>
      <c r="Q53" s="364"/>
    </row>
    <row r="54" spans="1:17">
      <c r="A54" s="19"/>
      <c r="B54" s="626"/>
      <c r="C54" s="620"/>
      <c r="D54" s="620"/>
      <c r="E54" s="620"/>
      <c r="F54" s="620"/>
      <c r="G54" s="620"/>
      <c r="H54" s="620"/>
      <c r="I54" s="620"/>
      <c r="J54" s="620"/>
      <c r="K54" s="620"/>
      <c r="L54" s="620"/>
      <c r="M54" s="620"/>
      <c r="N54" s="620"/>
      <c r="O54" s="620"/>
      <c r="P54" s="620"/>
      <c r="Q54" s="620"/>
    </row>
    <row r="55" spans="1:17">
      <c r="A55" s="19"/>
      <c r="B55" s="626"/>
      <c r="C55" s="620"/>
      <c r="D55" s="620"/>
      <c r="E55" s="620"/>
      <c r="F55" s="620"/>
      <c r="G55" s="620"/>
      <c r="H55" s="620"/>
      <c r="I55" s="620"/>
      <c r="J55" s="620"/>
      <c r="K55" s="620"/>
      <c r="L55" s="620"/>
      <c r="M55" s="620"/>
      <c r="N55" s="620"/>
      <c r="O55" s="620"/>
      <c r="P55" s="620"/>
      <c r="Q55" s="620"/>
    </row>
    <row r="56" spans="1:17">
      <c r="A56" s="19"/>
      <c r="B56" s="626"/>
      <c r="C56" s="620"/>
      <c r="D56" s="620"/>
      <c r="E56" s="620"/>
      <c r="F56" s="620"/>
      <c r="G56" s="620"/>
      <c r="H56" s="620"/>
      <c r="I56" s="620"/>
      <c r="J56" s="620"/>
      <c r="K56" s="620"/>
      <c r="L56" s="620"/>
      <c r="M56" s="620"/>
      <c r="N56" s="620"/>
      <c r="O56" s="620"/>
      <c r="P56" s="620"/>
      <c r="Q56" s="620"/>
    </row>
    <row r="57" spans="1:17">
      <c r="A57" s="19"/>
      <c r="B57" s="626"/>
      <c r="C57" s="620"/>
      <c r="D57" s="620"/>
      <c r="E57" s="620"/>
      <c r="F57" s="620"/>
      <c r="G57" s="620"/>
      <c r="H57" s="620"/>
      <c r="I57" s="620"/>
      <c r="J57" s="620"/>
      <c r="K57" s="620"/>
      <c r="L57" s="620"/>
      <c r="M57" s="620"/>
      <c r="N57" s="620"/>
      <c r="O57" s="620"/>
      <c r="P57" s="620"/>
      <c r="Q57" s="620"/>
    </row>
    <row r="58" spans="1:17">
      <c r="B58" s="596"/>
      <c r="C58" s="594"/>
      <c r="D58" s="594"/>
      <c r="E58" s="594"/>
      <c r="F58" s="594"/>
      <c r="G58" s="594"/>
      <c r="H58" s="594"/>
      <c r="I58" s="594"/>
      <c r="J58" s="594"/>
      <c r="K58" s="594"/>
      <c r="L58" s="594"/>
      <c r="M58" s="594"/>
      <c r="N58" s="594"/>
      <c r="O58" s="594"/>
      <c r="P58" s="594"/>
      <c r="Q58" s="594"/>
    </row>
    <row r="59" spans="1:17">
      <c r="B59" s="596"/>
      <c r="C59" s="594"/>
      <c r="D59" s="594"/>
      <c r="E59" s="594"/>
      <c r="F59" s="594"/>
      <c r="G59" s="594"/>
      <c r="H59" s="594"/>
      <c r="I59" s="594"/>
      <c r="J59" s="594"/>
      <c r="K59" s="594"/>
      <c r="L59" s="594"/>
      <c r="M59" s="594"/>
      <c r="N59" s="594"/>
      <c r="O59" s="594"/>
      <c r="P59" s="594"/>
      <c r="Q59" s="594"/>
    </row>
    <row r="60" spans="1:17">
      <c r="B60" s="596"/>
      <c r="C60" s="594"/>
      <c r="D60" s="594"/>
      <c r="E60" s="594"/>
      <c r="F60" s="594"/>
      <c r="G60" s="594"/>
      <c r="H60" s="594"/>
      <c r="I60" s="594"/>
      <c r="J60" s="594"/>
      <c r="K60" s="594"/>
      <c r="L60" s="594"/>
      <c r="M60" s="594"/>
      <c r="N60" s="594"/>
      <c r="O60" s="594"/>
      <c r="P60" s="594"/>
      <c r="Q60" s="594"/>
    </row>
    <row r="61" spans="1:17">
      <c r="B61" s="596"/>
      <c r="C61" s="594"/>
      <c r="D61" s="594"/>
      <c r="E61" s="594"/>
      <c r="F61" s="594"/>
      <c r="G61" s="594"/>
      <c r="H61" s="594"/>
      <c r="I61" s="594"/>
      <c r="J61" s="594"/>
      <c r="K61" s="594"/>
      <c r="L61" s="594"/>
      <c r="M61" s="594"/>
      <c r="N61" s="594"/>
      <c r="O61" s="594"/>
      <c r="P61" s="594"/>
      <c r="Q61" s="594"/>
    </row>
    <row r="62" spans="1:17">
      <c r="B62" s="341"/>
    </row>
  </sheetData>
  <sortState ref="B46:P47">
    <sortCondition descending="1" ref="P46"/>
  </sortState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61"/>
  <sheetViews>
    <sheetView workbookViewId="0"/>
  </sheetViews>
  <sheetFormatPr defaultRowHeight="15.75"/>
  <sheetData>
    <row r="1" spans="1:18" ht="26.25">
      <c r="A1" s="106"/>
      <c r="B1" s="105" t="s">
        <v>33</v>
      </c>
      <c r="C1" s="106"/>
      <c r="D1" s="107"/>
      <c r="E1" s="106"/>
      <c r="F1" s="108"/>
      <c r="G1" s="107"/>
      <c r="H1" s="109"/>
      <c r="I1" s="107"/>
      <c r="J1" s="110" t="s">
        <v>87</v>
      </c>
      <c r="K1" s="106"/>
      <c r="L1" s="106"/>
      <c r="M1" s="106"/>
      <c r="N1" s="106"/>
      <c r="O1" s="108"/>
      <c r="P1" s="106"/>
      <c r="Q1" s="111"/>
      <c r="R1" s="106"/>
    </row>
    <row r="2" spans="1:18" ht="18">
      <c r="A2" s="113"/>
      <c r="B2" s="112" t="s">
        <v>34</v>
      </c>
      <c r="C2" s="113"/>
      <c r="D2" s="114" t="s">
        <v>234</v>
      </c>
      <c r="E2" s="114"/>
      <c r="F2" s="108"/>
      <c r="G2" s="114"/>
      <c r="H2" s="115"/>
      <c r="I2" s="112" t="s">
        <v>35</v>
      </c>
      <c r="J2" s="113"/>
      <c r="K2" s="113" t="s">
        <v>219</v>
      </c>
      <c r="L2" s="113"/>
      <c r="M2" s="113"/>
      <c r="N2" s="113"/>
      <c r="O2" s="108" t="s">
        <v>36</v>
      </c>
      <c r="P2" s="116" t="s">
        <v>37</v>
      </c>
      <c r="Q2" s="113"/>
      <c r="R2" s="113"/>
    </row>
    <row r="3" spans="1:18" ht="16.5" thickBot="1">
      <c r="A3" s="101"/>
      <c r="B3" s="100"/>
      <c r="C3" s="101"/>
      <c r="D3" s="100"/>
      <c r="E3" s="101"/>
      <c r="F3" s="102"/>
      <c r="G3" s="100"/>
      <c r="H3" s="301"/>
      <c r="I3" s="100"/>
      <c r="J3" s="117"/>
      <c r="K3" s="101"/>
      <c r="L3" s="101"/>
      <c r="M3" s="101"/>
      <c r="N3" s="101"/>
      <c r="O3" s="102"/>
      <c r="P3" s="101"/>
      <c r="Q3" s="302"/>
      <c r="R3" s="101"/>
    </row>
    <row r="4" spans="1:18" ht="32.25" thickBot="1">
      <c r="A4" s="120"/>
      <c r="B4" s="118" t="s">
        <v>38</v>
      </c>
      <c r="C4" s="119" t="s">
        <v>5</v>
      </c>
      <c r="D4" s="119" t="s">
        <v>39</v>
      </c>
      <c r="E4" s="119" t="s">
        <v>40</v>
      </c>
      <c r="F4" s="303" t="s">
        <v>41</v>
      </c>
      <c r="G4" s="119" t="s">
        <v>42</v>
      </c>
      <c r="H4" s="802" t="s">
        <v>43</v>
      </c>
      <c r="I4" s="803"/>
      <c r="J4" s="120"/>
      <c r="K4" s="118" t="s">
        <v>38</v>
      </c>
      <c r="L4" s="119" t="s">
        <v>5</v>
      </c>
      <c r="M4" s="119" t="s">
        <v>39</v>
      </c>
      <c r="N4" s="119" t="s">
        <v>40</v>
      </c>
      <c r="O4" s="303" t="s">
        <v>41</v>
      </c>
      <c r="P4" s="119" t="s">
        <v>42</v>
      </c>
      <c r="Q4" s="802" t="s">
        <v>43</v>
      </c>
      <c r="R4" s="803"/>
    </row>
    <row r="5" spans="1:18" ht="16.5" thickBot="1">
      <c r="A5" s="101"/>
      <c r="B5" s="100"/>
      <c r="C5" s="101"/>
      <c r="D5" s="100"/>
      <c r="E5" s="101"/>
      <c r="F5" s="102"/>
      <c r="G5" s="100"/>
      <c r="H5" s="301"/>
      <c r="I5" s="100"/>
      <c r="J5" s="101"/>
      <c r="K5" s="100"/>
      <c r="L5" s="101"/>
      <c r="M5" s="100"/>
      <c r="N5" s="101"/>
      <c r="O5" s="102"/>
      <c r="P5" s="100"/>
      <c r="Q5" s="301"/>
      <c r="R5" s="100"/>
    </row>
    <row r="6" spans="1:18" ht="15.75" customHeight="1">
      <c r="A6" s="122"/>
      <c r="B6" s="304">
        <v>10</v>
      </c>
      <c r="C6" s="305" t="s">
        <v>112</v>
      </c>
      <c r="D6" s="306">
        <v>4</v>
      </c>
      <c r="E6" s="307">
        <v>749</v>
      </c>
      <c r="F6" s="121">
        <v>1</v>
      </c>
      <c r="G6" s="121">
        <v>3</v>
      </c>
      <c r="H6" s="804">
        <v>1</v>
      </c>
      <c r="I6" s="805"/>
      <c r="J6" s="308"/>
      <c r="K6" s="304" t="s">
        <v>32</v>
      </c>
      <c r="L6" s="305" t="s">
        <v>32</v>
      </c>
      <c r="M6" s="306" t="s">
        <v>32</v>
      </c>
      <c r="N6" s="307" t="s">
        <v>32</v>
      </c>
      <c r="O6" s="121" t="s">
        <v>32</v>
      </c>
      <c r="P6" s="121" t="s">
        <v>32</v>
      </c>
      <c r="Q6" s="804" t="s">
        <v>32</v>
      </c>
      <c r="R6" s="805"/>
    </row>
    <row r="7" spans="1:18" ht="15.75" customHeight="1">
      <c r="A7" s="122"/>
      <c r="B7" s="309">
        <v>11</v>
      </c>
      <c r="C7" s="310" t="s">
        <v>100</v>
      </c>
      <c r="D7" s="311">
        <v>4</v>
      </c>
      <c r="E7" s="312">
        <v>1051</v>
      </c>
      <c r="F7" s="123">
        <v>1</v>
      </c>
      <c r="G7" s="123">
        <v>2</v>
      </c>
      <c r="H7" s="806"/>
      <c r="I7" s="807"/>
      <c r="J7" s="308"/>
      <c r="K7" s="309" t="s">
        <v>32</v>
      </c>
      <c r="L7" s="310" t="s">
        <v>32</v>
      </c>
      <c r="M7" s="311" t="s">
        <v>32</v>
      </c>
      <c r="N7" s="312" t="s">
        <v>32</v>
      </c>
      <c r="O7" s="123" t="s">
        <v>32</v>
      </c>
      <c r="P7" s="123" t="s">
        <v>32</v>
      </c>
      <c r="Q7" s="806"/>
      <c r="R7" s="807"/>
    </row>
    <row r="8" spans="1:18" ht="15.75" customHeight="1">
      <c r="A8" s="122"/>
      <c r="B8" s="309">
        <v>12</v>
      </c>
      <c r="C8" s="310" t="s">
        <v>214</v>
      </c>
      <c r="D8" s="311">
        <v>4</v>
      </c>
      <c r="E8" s="312">
        <v>355</v>
      </c>
      <c r="F8" s="123">
        <v>4</v>
      </c>
      <c r="G8" s="123">
        <v>12</v>
      </c>
      <c r="H8" s="806"/>
      <c r="I8" s="807"/>
      <c r="J8" s="308"/>
      <c r="K8" s="309" t="s">
        <v>32</v>
      </c>
      <c r="L8" s="310" t="s">
        <v>32</v>
      </c>
      <c r="M8" s="311" t="s">
        <v>32</v>
      </c>
      <c r="N8" s="312" t="s">
        <v>32</v>
      </c>
      <c r="O8" s="123" t="s">
        <v>32</v>
      </c>
      <c r="P8" s="123" t="s">
        <v>32</v>
      </c>
      <c r="Q8" s="806"/>
      <c r="R8" s="807"/>
    </row>
    <row r="9" spans="1:18" ht="15.75" customHeight="1">
      <c r="A9" s="122"/>
      <c r="B9" s="309"/>
      <c r="C9" s="312"/>
      <c r="D9" s="311"/>
      <c r="E9" s="312"/>
      <c r="F9" s="123"/>
      <c r="G9" s="123"/>
      <c r="H9" s="806"/>
      <c r="I9" s="807"/>
      <c r="J9" s="308"/>
      <c r="K9" s="309"/>
      <c r="L9" s="312"/>
      <c r="M9" s="311"/>
      <c r="N9" s="312"/>
      <c r="O9" s="123"/>
      <c r="P9" s="123"/>
      <c r="Q9" s="806"/>
      <c r="R9" s="807"/>
    </row>
    <row r="10" spans="1:18" ht="15.75" customHeight="1">
      <c r="A10" s="122"/>
      <c r="B10" s="309"/>
      <c r="C10" s="312"/>
      <c r="D10" s="311"/>
      <c r="E10" s="312"/>
      <c r="F10" s="123"/>
      <c r="G10" s="123"/>
      <c r="H10" s="806"/>
      <c r="I10" s="807"/>
      <c r="J10" s="308"/>
      <c r="K10" s="309"/>
      <c r="L10" s="312"/>
      <c r="M10" s="311"/>
      <c r="N10" s="312"/>
      <c r="O10" s="123"/>
      <c r="P10" s="123"/>
      <c r="Q10" s="806"/>
      <c r="R10" s="807"/>
    </row>
    <row r="11" spans="1:18" ht="21" thickBot="1">
      <c r="A11" s="106"/>
      <c r="B11" s="810" t="s">
        <v>215</v>
      </c>
      <c r="C11" s="811"/>
      <c r="D11" s="812"/>
      <c r="E11" s="124">
        <v>2155</v>
      </c>
      <c r="F11" s="125">
        <v>6</v>
      </c>
      <c r="G11" s="126"/>
      <c r="H11" s="808"/>
      <c r="I11" s="809"/>
      <c r="J11" s="106"/>
      <c r="K11" s="810" t="s">
        <v>32</v>
      </c>
      <c r="L11" s="811"/>
      <c r="M11" s="812"/>
      <c r="N11" s="124" t="s">
        <v>32</v>
      </c>
      <c r="O11" s="125" t="s">
        <v>32</v>
      </c>
      <c r="P11" s="126"/>
      <c r="Q11" s="808"/>
      <c r="R11" s="809"/>
    </row>
    <row r="12" spans="1:18" ht="16.5" thickBot="1">
      <c r="A12" s="101"/>
      <c r="B12" s="100"/>
      <c r="C12" s="101"/>
      <c r="D12" s="100"/>
      <c r="E12" s="101"/>
      <c r="F12" s="102"/>
      <c r="G12" s="100"/>
      <c r="H12" s="301"/>
      <c r="I12" s="100"/>
      <c r="J12" s="101"/>
      <c r="K12" s="100"/>
      <c r="L12" s="101"/>
      <c r="M12" s="100"/>
      <c r="N12" s="101"/>
      <c r="O12" s="102"/>
      <c r="P12" s="100"/>
      <c r="Q12" s="301"/>
      <c r="R12" s="100"/>
    </row>
    <row r="13" spans="1:18" ht="15.75" customHeight="1">
      <c r="A13" s="122"/>
      <c r="B13" s="304">
        <v>22</v>
      </c>
      <c r="C13" s="305" t="s">
        <v>105</v>
      </c>
      <c r="D13" s="306">
        <v>8</v>
      </c>
      <c r="E13" s="307">
        <v>516</v>
      </c>
      <c r="F13" s="121">
        <v>4</v>
      </c>
      <c r="G13" s="121">
        <v>10</v>
      </c>
      <c r="H13" s="804">
        <v>2</v>
      </c>
      <c r="I13" s="805"/>
      <c r="J13" s="308"/>
      <c r="K13" s="304" t="s">
        <v>32</v>
      </c>
      <c r="L13" s="305" t="s">
        <v>32</v>
      </c>
      <c r="M13" s="306" t="s">
        <v>32</v>
      </c>
      <c r="N13" s="307" t="s">
        <v>32</v>
      </c>
      <c r="O13" s="121" t="s">
        <v>32</v>
      </c>
      <c r="P13" s="121" t="s">
        <v>32</v>
      </c>
      <c r="Q13" s="804" t="s">
        <v>32</v>
      </c>
      <c r="R13" s="805"/>
    </row>
    <row r="14" spans="1:18" ht="15.75" customHeight="1">
      <c r="A14" s="122"/>
      <c r="B14" s="309">
        <v>23</v>
      </c>
      <c r="C14" s="310" t="s">
        <v>104</v>
      </c>
      <c r="D14" s="311">
        <v>8</v>
      </c>
      <c r="E14" s="312">
        <v>1028</v>
      </c>
      <c r="F14" s="123">
        <v>2</v>
      </c>
      <c r="G14" s="123">
        <v>4</v>
      </c>
      <c r="H14" s="806"/>
      <c r="I14" s="807"/>
      <c r="J14" s="308"/>
      <c r="K14" s="309" t="s">
        <v>32</v>
      </c>
      <c r="L14" s="310" t="s">
        <v>32</v>
      </c>
      <c r="M14" s="311" t="s">
        <v>32</v>
      </c>
      <c r="N14" s="312" t="s">
        <v>32</v>
      </c>
      <c r="O14" s="123" t="s">
        <v>32</v>
      </c>
      <c r="P14" s="123" t="s">
        <v>32</v>
      </c>
      <c r="Q14" s="806"/>
      <c r="R14" s="807"/>
    </row>
    <row r="15" spans="1:18" ht="15.75" customHeight="1">
      <c r="A15" s="122"/>
      <c r="B15" s="309">
        <v>24</v>
      </c>
      <c r="C15" s="310" t="s">
        <v>103</v>
      </c>
      <c r="D15" s="311">
        <v>8</v>
      </c>
      <c r="E15" s="312">
        <v>549</v>
      </c>
      <c r="F15" s="123">
        <v>2</v>
      </c>
      <c r="G15" s="123">
        <v>6</v>
      </c>
      <c r="H15" s="806"/>
      <c r="I15" s="807"/>
      <c r="J15" s="308"/>
      <c r="K15" s="309" t="s">
        <v>32</v>
      </c>
      <c r="L15" s="310" t="s">
        <v>32</v>
      </c>
      <c r="M15" s="311" t="s">
        <v>32</v>
      </c>
      <c r="N15" s="312" t="s">
        <v>32</v>
      </c>
      <c r="O15" s="123" t="s">
        <v>32</v>
      </c>
      <c r="P15" s="123" t="s">
        <v>32</v>
      </c>
      <c r="Q15" s="806"/>
      <c r="R15" s="807"/>
    </row>
    <row r="16" spans="1:18" ht="15.75" customHeight="1">
      <c r="A16" s="122"/>
      <c r="B16" s="309"/>
      <c r="C16" s="312"/>
      <c r="D16" s="311"/>
      <c r="E16" s="312"/>
      <c r="F16" s="123"/>
      <c r="G16" s="123"/>
      <c r="H16" s="806"/>
      <c r="I16" s="807"/>
      <c r="J16" s="308"/>
      <c r="K16" s="309"/>
      <c r="L16" s="312"/>
      <c r="M16" s="311"/>
      <c r="N16" s="312"/>
      <c r="O16" s="123"/>
      <c r="P16" s="123"/>
      <c r="Q16" s="806"/>
      <c r="R16" s="807"/>
    </row>
    <row r="17" spans="1:18" ht="15.75" customHeight="1">
      <c r="A17" s="122"/>
      <c r="B17" s="309"/>
      <c r="C17" s="312"/>
      <c r="D17" s="311"/>
      <c r="E17" s="312"/>
      <c r="F17" s="123"/>
      <c r="G17" s="123"/>
      <c r="H17" s="806"/>
      <c r="I17" s="807"/>
      <c r="J17" s="308"/>
      <c r="K17" s="309"/>
      <c r="L17" s="312"/>
      <c r="M17" s="311"/>
      <c r="N17" s="312"/>
      <c r="O17" s="123"/>
      <c r="P17" s="123"/>
      <c r="Q17" s="806"/>
      <c r="R17" s="807"/>
    </row>
    <row r="18" spans="1:18" ht="21" thickBot="1">
      <c r="A18" s="106"/>
      <c r="B18" s="810" t="s">
        <v>54</v>
      </c>
      <c r="C18" s="811"/>
      <c r="D18" s="812"/>
      <c r="E18" s="124">
        <v>2093</v>
      </c>
      <c r="F18" s="125">
        <v>8</v>
      </c>
      <c r="G18" s="126"/>
      <c r="H18" s="808"/>
      <c r="I18" s="809"/>
      <c r="J18" s="106"/>
      <c r="K18" s="810" t="s">
        <v>32</v>
      </c>
      <c r="L18" s="811"/>
      <c r="M18" s="812"/>
      <c r="N18" s="124" t="s">
        <v>32</v>
      </c>
      <c r="O18" s="125" t="s">
        <v>32</v>
      </c>
      <c r="P18" s="126"/>
      <c r="Q18" s="808"/>
      <c r="R18" s="809"/>
    </row>
    <row r="19" spans="1:18" ht="16.5" thickBot="1">
      <c r="A19" s="101"/>
      <c r="B19" s="100"/>
      <c r="C19" s="101"/>
      <c r="D19" s="100"/>
      <c r="E19" s="101"/>
      <c r="F19" s="102"/>
      <c r="G19" s="100"/>
      <c r="H19" s="301"/>
      <c r="I19" s="100"/>
      <c r="J19" s="101"/>
      <c r="K19" s="100"/>
      <c r="L19" s="101"/>
      <c r="M19" s="100"/>
      <c r="N19" s="101"/>
      <c r="O19" s="102"/>
      <c r="P19" s="100"/>
      <c r="Q19" s="301"/>
      <c r="R19" s="100"/>
    </row>
    <row r="20" spans="1:18" ht="15.75" customHeight="1">
      <c r="A20" s="122"/>
      <c r="B20" s="304">
        <v>13</v>
      </c>
      <c r="C20" s="305" t="s">
        <v>120</v>
      </c>
      <c r="D20" s="306">
        <v>5</v>
      </c>
      <c r="E20" s="307">
        <v>556</v>
      </c>
      <c r="F20" s="121">
        <v>2</v>
      </c>
      <c r="G20" s="121">
        <v>5</v>
      </c>
      <c r="H20" s="804">
        <v>3</v>
      </c>
      <c r="I20" s="805"/>
      <c r="J20" s="308"/>
      <c r="K20" s="304" t="s">
        <v>32</v>
      </c>
      <c r="L20" s="305" t="s">
        <v>32</v>
      </c>
      <c r="M20" s="306" t="s">
        <v>32</v>
      </c>
      <c r="N20" s="307" t="s">
        <v>32</v>
      </c>
      <c r="O20" s="121" t="s">
        <v>32</v>
      </c>
      <c r="P20" s="121" t="s">
        <v>32</v>
      </c>
      <c r="Q20" s="804" t="s">
        <v>32</v>
      </c>
      <c r="R20" s="805"/>
    </row>
    <row r="21" spans="1:18" ht="15.75" customHeight="1">
      <c r="A21" s="122"/>
      <c r="B21" s="309">
        <v>14</v>
      </c>
      <c r="C21" s="310" t="s">
        <v>130</v>
      </c>
      <c r="D21" s="311">
        <v>5</v>
      </c>
      <c r="E21" s="312">
        <v>422</v>
      </c>
      <c r="F21" s="123">
        <v>4</v>
      </c>
      <c r="G21" s="123">
        <v>11</v>
      </c>
      <c r="H21" s="806"/>
      <c r="I21" s="807"/>
      <c r="J21" s="308"/>
      <c r="K21" s="309" t="s">
        <v>32</v>
      </c>
      <c r="L21" s="310" t="s">
        <v>32</v>
      </c>
      <c r="M21" s="311" t="s">
        <v>32</v>
      </c>
      <c r="N21" s="312" t="s">
        <v>32</v>
      </c>
      <c r="O21" s="123" t="s">
        <v>32</v>
      </c>
      <c r="P21" s="123" t="s">
        <v>32</v>
      </c>
      <c r="Q21" s="806"/>
      <c r="R21" s="807"/>
    </row>
    <row r="22" spans="1:18" ht="15.75" customHeight="1">
      <c r="A22" s="122"/>
      <c r="B22" s="309">
        <v>15</v>
      </c>
      <c r="C22" s="310" t="s">
        <v>132</v>
      </c>
      <c r="D22" s="311">
        <v>5</v>
      </c>
      <c r="E22" s="312">
        <v>405</v>
      </c>
      <c r="F22" s="123">
        <v>3</v>
      </c>
      <c r="G22" s="123">
        <v>9</v>
      </c>
      <c r="H22" s="806"/>
      <c r="I22" s="807"/>
      <c r="J22" s="308"/>
      <c r="K22" s="309" t="s">
        <v>32</v>
      </c>
      <c r="L22" s="310" t="s">
        <v>32</v>
      </c>
      <c r="M22" s="311" t="s">
        <v>32</v>
      </c>
      <c r="N22" s="312" t="s">
        <v>32</v>
      </c>
      <c r="O22" s="123" t="s">
        <v>32</v>
      </c>
      <c r="P22" s="123" t="s">
        <v>32</v>
      </c>
      <c r="Q22" s="806"/>
      <c r="R22" s="807"/>
    </row>
    <row r="23" spans="1:18" ht="15.75" customHeight="1">
      <c r="A23" s="122"/>
      <c r="B23" s="309"/>
      <c r="C23" s="312"/>
      <c r="D23" s="311"/>
      <c r="E23" s="312"/>
      <c r="F23" s="123"/>
      <c r="G23" s="123"/>
      <c r="H23" s="806"/>
      <c r="I23" s="807"/>
      <c r="J23" s="308"/>
      <c r="K23" s="309"/>
      <c r="L23" s="312"/>
      <c r="M23" s="311"/>
      <c r="N23" s="312"/>
      <c r="O23" s="123"/>
      <c r="P23" s="123"/>
      <c r="Q23" s="806"/>
      <c r="R23" s="807"/>
    </row>
    <row r="24" spans="1:18" ht="15.75" customHeight="1">
      <c r="A24" s="122"/>
      <c r="B24" s="309"/>
      <c r="C24" s="312"/>
      <c r="D24" s="311"/>
      <c r="E24" s="312"/>
      <c r="F24" s="123"/>
      <c r="G24" s="123"/>
      <c r="H24" s="806"/>
      <c r="I24" s="807"/>
      <c r="J24" s="308"/>
      <c r="K24" s="309"/>
      <c r="L24" s="312"/>
      <c r="M24" s="311"/>
      <c r="N24" s="312"/>
      <c r="O24" s="123"/>
      <c r="P24" s="123"/>
      <c r="Q24" s="806"/>
      <c r="R24" s="807"/>
    </row>
    <row r="25" spans="1:18" ht="21" thickBot="1">
      <c r="A25" s="106"/>
      <c r="B25" s="810" t="s">
        <v>57</v>
      </c>
      <c r="C25" s="811"/>
      <c r="D25" s="812"/>
      <c r="E25" s="124">
        <v>1383</v>
      </c>
      <c r="F25" s="125">
        <v>9</v>
      </c>
      <c r="G25" s="126"/>
      <c r="H25" s="808"/>
      <c r="I25" s="809"/>
      <c r="J25" s="106"/>
      <c r="K25" s="810" t="s">
        <v>32</v>
      </c>
      <c r="L25" s="811"/>
      <c r="M25" s="812"/>
      <c r="N25" s="124" t="s">
        <v>32</v>
      </c>
      <c r="O25" s="125" t="s">
        <v>32</v>
      </c>
      <c r="P25" s="126"/>
      <c r="Q25" s="808"/>
      <c r="R25" s="809"/>
    </row>
    <row r="26" spans="1:18" ht="16.5" thickBot="1">
      <c r="A26" s="101"/>
      <c r="B26" s="100"/>
      <c r="C26" s="101"/>
      <c r="D26" s="100"/>
      <c r="E26" s="101"/>
      <c r="F26" s="102"/>
      <c r="G26" s="100"/>
      <c r="H26" s="301"/>
      <c r="I26" s="100"/>
      <c r="J26" s="101"/>
      <c r="K26" s="100"/>
      <c r="L26" s="101"/>
      <c r="M26" s="100"/>
      <c r="N26" s="101"/>
      <c r="O26" s="102"/>
      <c r="P26" s="100"/>
      <c r="Q26" s="301"/>
      <c r="R26" s="100"/>
    </row>
    <row r="27" spans="1:18" ht="15.75" customHeight="1">
      <c r="A27" s="122"/>
      <c r="B27" s="304">
        <v>16</v>
      </c>
      <c r="C27" s="305" t="s">
        <v>216</v>
      </c>
      <c r="D27" s="306">
        <v>6</v>
      </c>
      <c r="E27" s="307">
        <v>257</v>
      </c>
      <c r="F27" s="121">
        <v>7</v>
      </c>
      <c r="G27" s="121">
        <v>19</v>
      </c>
      <c r="H27" s="804">
        <v>4</v>
      </c>
      <c r="I27" s="805"/>
      <c r="J27" s="308"/>
      <c r="K27" s="304" t="s">
        <v>32</v>
      </c>
      <c r="L27" s="305" t="s">
        <v>32</v>
      </c>
      <c r="M27" s="306" t="s">
        <v>32</v>
      </c>
      <c r="N27" s="307" t="s">
        <v>32</v>
      </c>
      <c r="O27" s="121" t="s">
        <v>32</v>
      </c>
      <c r="P27" s="121" t="s">
        <v>32</v>
      </c>
      <c r="Q27" s="804" t="s">
        <v>32</v>
      </c>
      <c r="R27" s="805"/>
    </row>
    <row r="28" spans="1:18" ht="15.75" customHeight="1">
      <c r="A28" s="122"/>
      <c r="B28" s="309">
        <v>17</v>
      </c>
      <c r="C28" s="310" t="s">
        <v>153</v>
      </c>
      <c r="D28" s="311">
        <v>6</v>
      </c>
      <c r="E28" s="312">
        <v>284</v>
      </c>
      <c r="F28" s="123">
        <v>6</v>
      </c>
      <c r="G28" s="123">
        <v>17</v>
      </c>
      <c r="H28" s="806"/>
      <c r="I28" s="807"/>
      <c r="J28" s="308"/>
      <c r="K28" s="309" t="s">
        <v>32</v>
      </c>
      <c r="L28" s="310" t="s">
        <v>32</v>
      </c>
      <c r="M28" s="311" t="s">
        <v>32</v>
      </c>
      <c r="N28" s="312" t="s">
        <v>32</v>
      </c>
      <c r="O28" s="123" t="s">
        <v>32</v>
      </c>
      <c r="P28" s="123" t="s">
        <v>32</v>
      </c>
      <c r="Q28" s="806"/>
      <c r="R28" s="807"/>
    </row>
    <row r="29" spans="1:18" ht="15.75" customHeight="1">
      <c r="A29" s="122"/>
      <c r="B29" s="309">
        <v>18</v>
      </c>
      <c r="C29" s="310" t="s">
        <v>106</v>
      </c>
      <c r="D29" s="311">
        <v>6</v>
      </c>
      <c r="E29" s="312">
        <v>2530</v>
      </c>
      <c r="F29" s="123">
        <v>1</v>
      </c>
      <c r="G29" s="123">
        <v>1</v>
      </c>
      <c r="H29" s="806"/>
      <c r="I29" s="807"/>
      <c r="J29" s="308"/>
      <c r="K29" s="309" t="s">
        <v>32</v>
      </c>
      <c r="L29" s="310" t="s">
        <v>32</v>
      </c>
      <c r="M29" s="311" t="s">
        <v>32</v>
      </c>
      <c r="N29" s="312" t="s">
        <v>32</v>
      </c>
      <c r="O29" s="123" t="s">
        <v>32</v>
      </c>
      <c r="P29" s="123" t="s">
        <v>32</v>
      </c>
      <c r="Q29" s="806"/>
      <c r="R29" s="807"/>
    </row>
    <row r="30" spans="1:18" ht="15.75" customHeight="1">
      <c r="A30" s="122"/>
      <c r="B30" s="309"/>
      <c r="C30" s="312"/>
      <c r="D30" s="311"/>
      <c r="E30" s="312"/>
      <c r="F30" s="123"/>
      <c r="G30" s="123"/>
      <c r="H30" s="806"/>
      <c r="I30" s="807"/>
      <c r="J30" s="308"/>
      <c r="K30" s="309"/>
      <c r="L30" s="312"/>
      <c r="M30" s="311"/>
      <c r="N30" s="312"/>
      <c r="O30" s="123"/>
      <c r="P30" s="123"/>
      <c r="Q30" s="806"/>
      <c r="R30" s="807"/>
    </row>
    <row r="31" spans="1:18" ht="15.75" customHeight="1">
      <c r="A31" s="122"/>
      <c r="B31" s="309"/>
      <c r="C31" s="312"/>
      <c r="D31" s="311"/>
      <c r="E31" s="312"/>
      <c r="F31" s="123"/>
      <c r="G31" s="123"/>
      <c r="H31" s="806"/>
      <c r="I31" s="807"/>
      <c r="J31" s="308"/>
      <c r="K31" s="309"/>
      <c r="L31" s="312"/>
      <c r="M31" s="311"/>
      <c r="N31" s="312"/>
      <c r="O31" s="123"/>
      <c r="P31" s="123"/>
      <c r="Q31" s="806"/>
      <c r="R31" s="807"/>
    </row>
    <row r="32" spans="1:18" ht="21" thickBot="1">
      <c r="A32" s="106"/>
      <c r="B32" s="810" t="s">
        <v>58</v>
      </c>
      <c r="C32" s="811"/>
      <c r="D32" s="812"/>
      <c r="E32" s="124">
        <v>3071</v>
      </c>
      <c r="F32" s="125">
        <v>14</v>
      </c>
      <c r="G32" s="126"/>
      <c r="H32" s="808"/>
      <c r="I32" s="809"/>
      <c r="J32" s="106"/>
      <c r="K32" s="810" t="s">
        <v>32</v>
      </c>
      <c r="L32" s="811"/>
      <c r="M32" s="812"/>
      <c r="N32" s="124" t="s">
        <v>32</v>
      </c>
      <c r="O32" s="125" t="s">
        <v>32</v>
      </c>
      <c r="P32" s="126"/>
      <c r="Q32" s="808"/>
      <c r="R32" s="809"/>
    </row>
    <row r="33" spans="1:18" ht="16.5" thickBot="1">
      <c r="A33" s="101"/>
      <c r="B33" s="100"/>
      <c r="C33" s="101"/>
      <c r="D33" s="100"/>
      <c r="E33" s="101"/>
      <c r="F33" s="102"/>
      <c r="G33" s="100"/>
      <c r="H33" s="301"/>
      <c r="I33" s="100"/>
      <c r="J33" s="101"/>
      <c r="K33" s="100"/>
      <c r="L33" s="101"/>
      <c r="M33" s="100"/>
      <c r="N33" s="101"/>
      <c r="O33" s="102"/>
      <c r="P33" s="100"/>
      <c r="Q33" s="301"/>
      <c r="R33" s="100"/>
    </row>
    <row r="34" spans="1:18" ht="15.75" customHeight="1">
      <c r="A34" s="122"/>
      <c r="B34" s="304">
        <v>4</v>
      </c>
      <c r="C34" s="305" t="s">
        <v>108</v>
      </c>
      <c r="D34" s="306">
        <v>2</v>
      </c>
      <c r="E34" s="307">
        <v>473</v>
      </c>
      <c r="F34" s="121">
        <v>5</v>
      </c>
      <c r="G34" s="121">
        <v>13</v>
      </c>
      <c r="H34" s="804">
        <v>5</v>
      </c>
      <c r="I34" s="805"/>
      <c r="J34" s="308"/>
      <c r="K34" s="304" t="s">
        <v>32</v>
      </c>
      <c r="L34" s="305" t="s">
        <v>32</v>
      </c>
      <c r="M34" s="306" t="s">
        <v>32</v>
      </c>
      <c r="N34" s="307" t="s">
        <v>32</v>
      </c>
      <c r="O34" s="121" t="s">
        <v>32</v>
      </c>
      <c r="P34" s="121" t="s">
        <v>32</v>
      </c>
      <c r="Q34" s="804" t="s">
        <v>32</v>
      </c>
      <c r="R34" s="805"/>
    </row>
    <row r="35" spans="1:18" ht="15.75" customHeight="1">
      <c r="A35" s="122"/>
      <c r="B35" s="309">
        <v>5</v>
      </c>
      <c r="C35" s="310" t="s">
        <v>107</v>
      </c>
      <c r="D35" s="311">
        <v>2</v>
      </c>
      <c r="E35" s="312">
        <v>761</v>
      </c>
      <c r="F35" s="123">
        <v>3</v>
      </c>
      <c r="G35" s="123">
        <v>7</v>
      </c>
      <c r="H35" s="806"/>
      <c r="I35" s="807"/>
      <c r="J35" s="308"/>
      <c r="K35" s="309" t="s">
        <v>32</v>
      </c>
      <c r="L35" s="310" t="s">
        <v>32</v>
      </c>
      <c r="M35" s="311" t="s">
        <v>32</v>
      </c>
      <c r="N35" s="312" t="s">
        <v>32</v>
      </c>
      <c r="O35" s="123" t="s">
        <v>32</v>
      </c>
      <c r="P35" s="123" t="s">
        <v>32</v>
      </c>
      <c r="Q35" s="806"/>
      <c r="R35" s="807"/>
    </row>
    <row r="36" spans="1:18" ht="15.75" customHeight="1">
      <c r="A36" s="122"/>
      <c r="B36" s="309">
        <v>6</v>
      </c>
      <c r="C36" s="310" t="s">
        <v>102</v>
      </c>
      <c r="D36" s="311">
        <v>2</v>
      </c>
      <c r="E36" s="312">
        <v>75</v>
      </c>
      <c r="F36" s="123">
        <v>8</v>
      </c>
      <c r="G36" s="123">
        <v>23</v>
      </c>
      <c r="H36" s="806"/>
      <c r="I36" s="807"/>
      <c r="J36" s="308"/>
      <c r="K36" s="309" t="s">
        <v>32</v>
      </c>
      <c r="L36" s="310" t="s">
        <v>32</v>
      </c>
      <c r="M36" s="311" t="s">
        <v>32</v>
      </c>
      <c r="N36" s="312" t="s">
        <v>32</v>
      </c>
      <c r="O36" s="123" t="s">
        <v>32</v>
      </c>
      <c r="P36" s="123" t="s">
        <v>32</v>
      </c>
      <c r="Q36" s="806"/>
      <c r="R36" s="807"/>
    </row>
    <row r="37" spans="1:18" ht="15.75" customHeight="1">
      <c r="A37" s="122"/>
      <c r="B37" s="309"/>
      <c r="C37" s="312"/>
      <c r="D37" s="311"/>
      <c r="E37" s="312"/>
      <c r="F37" s="123"/>
      <c r="G37" s="123"/>
      <c r="H37" s="806"/>
      <c r="I37" s="807"/>
      <c r="J37" s="308"/>
      <c r="K37" s="309"/>
      <c r="L37" s="312"/>
      <c r="M37" s="311"/>
      <c r="N37" s="312"/>
      <c r="O37" s="123"/>
      <c r="P37" s="123"/>
      <c r="Q37" s="806"/>
      <c r="R37" s="807"/>
    </row>
    <row r="38" spans="1:18" ht="15.75" customHeight="1">
      <c r="A38" s="122"/>
      <c r="B38" s="309"/>
      <c r="C38" s="312"/>
      <c r="D38" s="311"/>
      <c r="E38" s="312"/>
      <c r="F38" s="123"/>
      <c r="G38" s="123"/>
      <c r="H38" s="806"/>
      <c r="I38" s="807"/>
      <c r="J38" s="308"/>
      <c r="K38" s="309"/>
      <c r="L38" s="312"/>
      <c r="M38" s="311"/>
      <c r="N38" s="312"/>
      <c r="O38" s="123"/>
      <c r="P38" s="123"/>
      <c r="Q38" s="806"/>
      <c r="R38" s="807"/>
    </row>
    <row r="39" spans="1:18" ht="21" thickBot="1">
      <c r="A39" s="106"/>
      <c r="B39" s="810" t="s">
        <v>56</v>
      </c>
      <c r="C39" s="811"/>
      <c r="D39" s="812"/>
      <c r="E39" s="124">
        <v>1309</v>
      </c>
      <c r="F39" s="125">
        <v>16</v>
      </c>
      <c r="G39" s="126"/>
      <c r="H39" s="808"/>
      <c r="I39" s="809"/>
      <c r="J39" s="106"/>
      <c r="K39" s="810" t="s">
        <v>32</v>
      </c>
      <c r="L39" s="811"/>
      <c r="M39" s="812"/>
      <c r="N39" s="124" t="s">
        <v>32</v>
      </c>
      <c r="O39" s="125" t="s">
        <v>32</v>
      </c>
      <c r="P39" s="126"/>
      <c r="Q39" s="808"/>
      <c r="R39" s="809"/>
    </row>
    <row r="40" spans="1:18" ht="16.5" thickBot="1">
      <c r="A40" s="101"/>
      <c r="B40" s="100"/>
      <c r="C40" s="101"/>
      <c r="D40" s="100"/>
      <c r="E40" s="101"/>
      <c r="F40" s="102"/>
      <c r="G40" s="100"/>
      <c r="H40" s="301"/>
      <c r="I40" s="100"/>
      <c r="J40" s="101"/>
      <c r="K40" s="101"/>
      <c r="L40" s="101"/>
      <c r="M40" s="101"/>
      <c r="N40" s="101"/>
      <c r="O40" s="102"/>
      <c r="P40" s="101"/>
      <c r="Q40" s="302"/>
      <c r="R40" s="101"/>
    </row>
    <row r="41" spans="1:18" ht="15.75" customHeight="1">
      <c r="A41" s="122"/>
      <c r="B41" s="304">
        <v>19</v>
      </c>
      <c r="C41" s="305" t="s">
        <v>118</v>
      </c>
      <c r="D41" s="306">
        <v>7</v>
      </c>
      <c r="E41" s="307">
        <v>545</v>
      </c>
      <c r="F41" s="121">
        <v>3</v>
      </c>
      <c r="G41" s="121">
        <v>8</v>
      </c>
      <c r="H41" s="804">
        <v>6</v>
      </c>
      <c r="I41" s="805"/>
      <c r="J41" s="308"/>
      <c r="K41" s="304" t="s">
        <v>32</v>
      </c>
      <c r="L41" s="305" t="s">
        <v>32</v>
      </c>
      <c r="M41" s="306" t="s">
        <v>32</v>
      </c>
      <c r="N41" s="307" t="s">
        <v>32</v>
      </c>
      <c r="O41" s="121" t="s">
        <v>32</v>
      </c>
      <c r="P41" s="121" t="s">
        <v>32</v>
      </c>
      <c r="Q41" s="804" t="s">
        <v>32</v>
      </c>
      <c r="R41" s="805"/>
    </row>
    <row r="42" spans="1:18" ht="15.75" customHeight="1">
      <c r="A42" s="122"/>
      <c r="B42" s="309">
        <v>20</v>
      </c>
      <c r="C42" s="310" t="s">
        <v>180</v>
      </c>
      <c r="D42" s="311">
        <v>7</v>
      </c>
      <c r="E42" s="312">
        <v>139</v>
      </c>
      <c r="F42" s="123">
        <v>7</v>
      </c>
      <c r="G42" s="123">
        <v>21</v>
      </c>
      <c r="H42" s="806"/>
      <c r="I42" s="807"/>
      <c r="J42" s="308"/>
      <c r="K42" s="309" t="s">
        <v>32</v>
      </c>
      <c r="L42" s="310" t="s">
        <v>32</v>
      </c>
      <c r="M42" s="311" t="s">
        <v>32</v>
      </c>
      <c r="N42" s="312" t="s">
        <v>32</v>
      </c>
      <c r="O42" s="123" t="s">
        <v>32</v>
      </c>
      <c r="P42" s="123" t="s">
        <v>32</v>
      </c>
      <c r="Q42" s="806"/>
      <c r="R42" s="807"/>
    </row>
    <row r="43" spans="1:18" ht="15.75" customHeight="1">
      <c r="A43" s="122"/>
      <c r="B43" s="309">
        <v>21</v>
      </c>
      <c r="C43" s="310" t="s">
        <v>47</v>
      </c>
      <c r="D43" s="311">
        <v>7</v>
      </c>
      <c r="E43" s="312">
        <v>235</v>
      </c>
      <c r="F43" s="123">
        <v>6</v>
      </c>
      <c r="G43" s="123">
        <v>18</v>
      </c>
      <c r="H43" s="806"/>
      <c r="I43" s="807"/>
      <c r="J43" s="308"/>
      <c r="K43" s="309" t="s">
        <v>32</v>
      </c>
      <c r="L43" s="310" t="s">
        <v>32</v>
      </c>
      <c r="M43" s="311" t="s">
        <v>32</v>
      </c>
      <c r="N43" s="312" t="s">
        <v>32</v>
      </c>
      <c r="O43" s="123" t="s">
        <v>32</v>
      </c>
      <c r="P43" s="123" t="s">
        <v>32</v>
      </c>
      <c r="Q43" s="806"/>
      <c r="R43" s="807"/>
    </row>
    <row r="44" spans="1:18" ht="15.75" customHeight="1">
      <c r="A44" s="122"/>
      <c r="B44" s="309"/>
      <c r="C44" s="312"/>
      <c r="D44" s="311"/>
      <c r="E44" s="312"/>
      <c r="F44" s="123"/>
      <c r="G44" s="123"/>
      <c r="H44" s="806"/>
      <c r="I44" s="807"/>
      <c r="J44" s="308"/>
      <c r="K44" s="309"/>
      <c r="L44" s="312"/>
      <c r="M44" s="311"/>
      <c r="N44" s="312"/>
      <c r="O44" s="123"/>
      <c r="P44" s="123"/>
      <c r="Q44" s="806"/>
      <c r="R44" s="807"/>
    </row>
    <row r="45" spans="1:18" ht="15.75" customHeight="1">
      <c r="A45" s="122"/>
      <c r="B45" s="309"/>
      <c r="C45" s="312"/>
      <c r="D45" s="311"/>
      <c r="E45" s="312"/>
      <c r="F45" s="123"/>
      <c r="G45" s="123"/>
      <c r="H45" s="806"/>
      <c r="I45" s="807"/>
      <c r="J45" s="308"/>
      <c r="K45" s="309"/>
      <c r="L45" s="312"/>
      <c r="M45" s="311"/>
      <c r="N45" s="312"/>
      <c r="O45" s="123"/>
      <c r="P45" s="123"/>
      <c r="Q45" s="806"/>
      <c r="R45" s="807"/>
    </row>
    <row r="46" spans="1:18" ht="21" thickBot="1">
      <c r="A46" s="101"/>
      <c r="B46" s="810" t="s">
        <v>185</v>
      </c>
      <c r="C46" s="811"/>
      <c r="D46" s="812"/>
      <c r="E46" s="124">
        <v>919</v>
      </c>
      <c r="F46" s="125">
        <v>16</v>
      </c>
      <c r="G46" s="126"/>
      <c r="H46" s="808"/>
      <c r="I46" s="809"/>
      <c r="J46" s="106"/>
      <c r="K46" s="810" t="s">
        <v>32</v>
      </c>
      <c r="L46" s="811"/>
      <c r="M46" s="812"/>
      <c r="N46" s="124" t="s">
        <v>32</v>
      </c>
      <c r="O46" s="125" t="s">
        <v>32</v>
      </c>
      <c r="P46" s="126"/>
      <c r="Q46" s="808"/>
      <c r="R46" s="809"/>
    </row>
    <row r="47" spans="1:18" ht="16.5" thickBot="1">
      <c r="A47" s="101"/>
      <c r="B47" s="101"/>
      <c r="C47" s="101"/>
      <c r="D47" s="101"/>
      <c r="E47" s="101"/>
      <c r="F47" s="102"/>
      <c r="G47" s="101"/>
      <c r="H47" s="302"/>
      <c r="I47" s="101"/>
      <c r="J47" s="101"/>
      <c r="K47" s="101"/>
      <c r="L47" s="101"/>
      <c r="M47" s="101"/>
      <c r="N47" s="101"/>
      <c r="O47" s="102"/>
      <c r="P47" s="101"/>
      <c r="Q47" s="302"/>
      <c r="R47" s="101"/>
    </row>
    <row r="48" spans="1:18" ht="15.75" customHeight="1">
      <c r="A48" s="122"/>
      <c r="B48" s="304">
        <v>1</v>
      </c>
      <c r="C48" s="305" t="s">
        <v>217</v>
      </c>
      <c r="D48" s="306">
        <v>1</v>
      </c>
      <c r="E48" s="307">
        <v>42</v>
      </c>
      <c r="F48" s="121">
        <v>8</v>
      </c>
      <c r="G48" s="121">
        <v>24</v>
      </c>
      <c r="H48" s="804">
        <v>7</v>
      </c>
      <c r="I48" s="805"/>
      <c r="J48" s="308"/>
      <c r="K48" s="304" t="s">
        <v>32</v>
      </c>
      <c r="L48" s="305" t="s">
        <v>32</v>
      </c>
      <c r="M48" s="306" t="s">
        <v>32</v>
      </c>
      <c r="N48" s="307" t="s">
        <v>32</v>
      </c>
      <c r="O48" s="121" t="s">
        <v>32</v>
      </c>
      <c r="P48" s="121" t="s">
        <v>32</v>
      </c>
      <c r="Q48" s="804" t="s">
        <v>32</v>
      </c>
      <c r="R48" s="805"/>
    </row>
    <row r="49" spans="1:18" ht="15.75" customHeight="1">
      <c r="A49" s="122"/>
      <c r="B49" s="309">
        <v>2</v>
      </c>
      <c r="C49" s="310" t="s">
        <v>90</v>
      </c>
      <c r="D49" s="311">
        <v>1</v>
      </c>
      <c r="E49" s="312">
        <v>330</v>
      </c>
      <c r="F49" s="123">
        <v>5</v>
      </c>
      <c r="G49" s="123">
        <v>14</v>
      </c>
      <c r="H49" s="806"/>
      <c r="I49" s="807"/>
      <c r="J49" s="308"/>
      <c r="K49" s="309" t="s">
        <v>32</v>
      </c>
      <c r="L49" s="310" t="s">
        <v>32</v>
      </c>
      <c r="M49" s="311" t="s">
        <v>32</v>
      </c>
      <c r="N49" s="312" t="s">
        <v>32</v>
      </c>
      <c r="O49" s="123" t="s">
        <v>32</v>
      </c>
      <c r="P49" s="123" t="s">
        <v>32</v>
      </c>
      <c r="Q49" s="806"/>
      <c r="R49" s="807"/>
    </row>
    <row r="50" spans="1:18" ht="15.75" customHeight="1">
      <c r="A50" s="122"/>
      <c r="B50" s="309">
        <v>3</v>
      </c>
      <c r="C50" s="310" t="s">
        <v>133</v>
      </c>
      <c r="D50" s="311">
        <v>1</v>
      </c>
      <c r="E50" s="312">
        <v>244</v>
      </c>
      <c r="F50" s="123">
        <v>5</v>
      </c>
      <c r="G50" s="123">
        <v>15</v>
      </c>
      <c r="H50" s="806"/>
      <c r="I50" s="807"/>
      <c r="J50" s="308"/>
      <c r="K50" s="309" t="s">
        <v>32</v>
      </c>
      <c r="L50" s="310" t="s">
        <v>32</v>
      </c>
      <c r="M50" s="311" t="s">
        <v>32</v>
      </c>
      <c r="N50" s="312" t="s">
        <v>32</v>
      </c>
      <c r="O50" s="123" t="s">
        <v>32</v>
      </c>
      <c r="P50" s="123" t="s">
        <v>32</v>
      </c>
      <c r="Q50" s="806"/>
      <c r="R50" s="807"/>
    </row>
    <row r="51" spans="1:18" ht="15.75" customHeight="1">
      <c r="A51" s="122"/>
      <c r="B51" s="309"/>
      <c r="C51" s="312"/>
      <c r="D51" s="311"/>
      <c r="E51" s="312"/>
      <c r="F51" s="123"/>
      <c r="G51" s="123"/>
      <c r="H51" s="806"/>
      <c r="I51" s="807"/>
      <c r="J51" s="308"/>
      <c r="K51" s="309"/>
      <c r="L51" s="312"/>
      <c r="M51" s="311"/>
      <c r="N51" s="312"/>
      <c r="O51" s="123"/>
      <c r="P51" s="123"/>
      <c r="Q51" s="806"/>
      <c r="R51" s="807"/>
    </row>
    <row r="52" spans="1:18" ht="15.75" customHeight="1">
      <c r="A52" s="122"/>
      <c r="B52" s="309"/>
      <c r="C52" s="312"/>
      <c r="D52" s="311"/>
      <c r="E52" s="312"/>
      <c r="F52" s="123"/>
      <c r="G52" s="123"/>
      <c r="H52" s="806"/>
      <c r="I52" s="807"/>
      <c r="J52" s="308"/>
      <c r="K52" s="309"/>
      <c r="L52" s="312"/>
      <c r="M52" s="311"/>
      <c r="N52" s="312"/>
      <c r="O52" s="123"/>
      <c r="P52" s="123"/>
      <c r="Q52" s="806"/>
      <c r="R52" s="807"/>
    </row>
    <row r="53" spans="1:18" ht="21" thickBot="1">
      <c r="A53" s="101"/>
      <c r="B53" s="810" t="s">
        <v>85</v>
      </c>
      <c r="C53" s="811"/>
      <c r="D53" s="812"/>
      <c r="E53" s="124">
        <v>616</v>
      </c>
      <c r="F53" s="125">
        <v>18</v>
      </c>
      <c r="G53" s="126"/>
      <c r="H53" s="808"/>
      <c r="I53" s="809"/>
      <c r="J53" s="106"/>
      <c r="K53" s="810" t="s">
        <v>32</v>
      </c>
      <c r="L53" s="811"/>
      <c r="M53" s="812"/>
      <c r="N53" s="124" t="s">
        <v>32</v>
      </c>
      <c r="O53" s="125" t="s">
        <v>32</v>
      </c>
      <c r="P53" s="126"/>
      <c r="Q53" s="808"/>
      <c r="R53" s="809"/>
    </row>
    <row r="54" spans="1:18" ht="16.5" thickBot="1">
      <c r="A54" s="101"/>
      <c r="B54" s="101"/>
      <c r="C54" s="101"/>
      <c r="D54" s="101"/>
      <c r="E54" s="101"/>
      <c r="F54" s="102"/>
      <c r="G54" s="101"/>
      <c r="H54" s="302"/>
      <c r="I54" s="101"/>
      <c r="J54" s="101"/>
      <c r="K54" s="101"/>
      <c r="L54" s="101"/>
      <c r="M54" s="101"/>
      <c r="N54" s="101"/>
      <c r="O54" s="102"/>
      <c r="P54" s="101"/>
      <c r="Q54" s="302"/>
      <c r="R54" s="101"/>
    </row>
    <row r="55" spans="1:18" ht="15.75" customHeight="1">
      <c r="A55" s="122"/>
      <c r="B55" s="304">
        <v>7</v>
      </c>
      <c r="C55" s="305" t="s">
        <v>111</v>
      </c>
      <c r="D55" s="306">
        <v>3</v>
      </c>
      <c r="E55" s="307">
        <v>407</v>
      </c>
      <c r="F55" s="121">
        <v>6</v>
      </c>
      <c r="G55" s="121">
        <v>16</v>
      </c>
      <c r="H55" s="804">
        <v>8</v>
      </c>
      <c r="I55" s="805"/>
      <c r="J55" s="308"/>
      <c r="K55" s="304" t="s">
        <v>32</v>
      </c>
      <c r="L55" s="305" t="s">
        <v>32</v>
      </c>
      <c r="M55" s="306" t="s">
        <v>32</v>
      </c>
      <c r="N55" s="307" t="s">
        <v>32</v>
      </c>
      <c r="O55" s="121" t="s">
        <v>32</v>
      </c>
      <c r="P55" s="121" t="s">
        <v>32</v>
      </c>
      <c r="Q55" s="804" t="s">
        <v>32</v>
      </c>
      <c r="R55" s="805"/>
    </row>
    <row r="56" spans="1:18" ht="15.75" customHeight="1">
      <c r="A56" s="122"/>
      <c r="B56" s="309">
        <v>8</v>
      </c>
      <c r="C56" s="310" t="s">
        <v>218</v>
      </c>
      <c r="D56" s="311">
        <v>3</v>
      </c>
      <c r="E56" s="312">
        <v>124</v>
      </c>
      <c r="F56" s="123">
        <v>8</v>
      </c>
      <c r="G56" s="123">
        <v>22</v>
      </c>
      <c r="H56" s="806"/>
      <c r="I56" s="807"/>
      <c r="J56" s="308"/>
      <c r="K56" s="309" t="s">
        <v>32</v>
      </c>
      <c r="L56" s="310" t="s">
        <v>32</v>
      </c>
      <c r="M56" s="311" t="s">
        <v>32</v>
      </c>
      <c r="N56" s="312" t="s">
        <v>32</v>
      </c>
      <c r="O56" s="123" t="s">
        <v>32</v>
      </c>
      <c r="P56" s="123" t="s">
        <v>32</v>
      </c>
      <c r="Q56" s="806"/>
      <c r="R56" s="807"/>
    </row>
    <row r="57" spans="1:18" ht="15.75" customHeight="1">
      <c r="A57" s="122"/>
      <c r="B57" s="309">
        <v>9</v>
      </c>
      <c r="C57" s="310" t="s">
        <v>119</v>
      </c>
      <c r="D57" s="311">
        <v>3</v>
      </c>
      <c r="E57" s="312">
        <v>167</v>
      </c>
      <c r="F57" s="123">
        <v>7</v>
      </c>
      <c r="G57" s="123">
        <v>20</v>
      </c>
      <c r="H57" s="806"/>
      <c r="I57" s="807"/>
      <c r="J57" s="308"/>
      <c r="K57" s="309" t="s">
        <v>32</v>
      </c>
      <c r="L57" s="310" t="s">
        <v>32</v>
      </c>
      <c r="M57" s="311" t="s">
        <v>32</v>
      </c>
      <c r="N57" s="312" t="s">
        <v>32</v>
      </c>
      <c r="O57" s="123" t="s">
        <v>32</v>
      </c>
      <c r="P57" s="123" t="s">
        <v>32</v>
      </c>
      <c r="Q57" s="806"/>
      <c r="R57" s="807"/>
    </row>
    <row r="58" spans="1:18" ht="15.75" customHeight="1">
      <c r="A58" s="122"/>
      <c r="B58" s="309"/>
      <c r="C58" s="312"/>
      <c r="D58" s="311"/>
      <c r="E58" s="312"/>
      <c r="F58" s="123"/>
      <c r="G58" s="123"/>
      <c r="H58" s="806"/>
      <c r="I58" s="807"/>
      <c r="J58" s="308"/>
      <c r="K58" s="309"/>
      <c r="L58" s="312"/>
      <c r="M58" s="311"/>
      <c r="N58" s="312"/>
      <c r="O58" s="123"/>
      <c r="P58" s="123"/>
      <c r="Q58" s="806"/>
      <c r="R58" s="807"/>
    </row>
    <row r="59" spans="1:18" ht="15.75" customHeight="1">
      <c r="A59" s="122"/>
      <c r="B59" s="309"/>
      <c r="C59" s="312"/>
      <c r="D59" s="311"/>
      <c r="E59" s="312"/>
      <c r="F59" s="123"/>
      <c r="G59" s="123"/>
      <c r="H59" s="806"/>
      <c r="I59" s="807"/>
      <c r="J59" s="308"/>
      <c r="K59" s="309"/>
      <c r="L59" s="312"/>
      <c r="M59" s="311"/>
      <c r="N59" s="312"/>
      <c r="O59" s="123"/>
      <c r="P59" s="123"/>
      <c r="Q59" s="806"/>
      <c r="R59" s="807"/>
    </row>
    <row r="60" spans="1:18" ht="21" thickBot="1">
      <c r="A60" s="101"/>
      <c r="B60" s="810" t="s">
        <v>53</v>
      </c>
      <c r="C60" s="811"/>
      <c r="D60" s="812"/>
      <c r="E60" s="124">
        <v>698</v>
      </c>
      <c r="F60" s="125">
        <v>21</v>
      </c>
      <c r="G60" s="126"/>
      <c r="H60" s="808"/>
      <c r="I60" s="809"/>
      <c r="J60" s="106"/>
      <c r="K60" s="810" t="s">
        <v>32</v>
      </c>
      <c r="L60" s="811"/>
      <c r="M60" s="812"/>
      <c r="N60" s="124" t="s">
        <v>32</v>
      </c>
      <c r="O60" s="125" t="s">
        <v>32</v>
      </c>
      <c r="P60" s="126"/>
      <c r="Q60" s="808"/>
      <c r="R60" s="809"/>
    </row>
    <row r="61" spans="1:18" ht="16.5" thickBot="1">
      <c r="A61" s="101"/>
      <c r="B61" s="101"/>
      <c r="C61" s="101"/>
      <c r="D61" s="101"/>
      <c r="E61" s="101"/>
      <c r="F61" s="102"/>
      <c r="G61" s="101"/>
      <c r="H61" s="302"/>
      <c r="I61" s="101"/>
      <c r="J61" s="101"/>
      <c r="K61" s="101"/>
      <c r="L61" s="101"/>
      <c r="M61" s="101"/>
      <c r="N61" s="101"/>
      <c r="O61" s="102"/>
      <c r="P61" s="101"/>
      <c r="Q61" s="302"/>
      <c r="R61" s="101"/>
    </row>
    <row r="62" spans="1:18" ht="15.75" customHeight="1">
      <c r="A62" s="122"/>
      <c r="B62" s="304"/>
      <c r="C62" s="305"/>
      <c r="D62" s="306"/>
      <c r="E62" s="307"/>
      <c r="F62" s="121"/>
      <c r="G62" s="121"/>
      <c r="H62" s="804"/>
      <c r="I62" s="805"/>
      <c r="J62" s="308"/>
      <c r="K62" s="304" t="s">
        <v>32</v>
      </c>
      <c r="L62" s="305" t="s">
        <v>32</v>
      </c>
      <c r="M62" s="306" t="s">
        <v>32</v>
      </c>
      <c r="N62" s="307" t="s">
        <v>32</v>
      </c>
      <c r="O62" s="121" t="s">
        <v>32</v>
      </c>
      <c r="P62" s="121" t="s">
        <v>32</v>
      </c>
      <c r="Q62" s="804" t="s">
        <v>32</v>
      </c>
      <c r="R62" s="805"/>
    </row>
    <row r="63" spans="1:18" ht="15.75" customHeight="1">
      <c r="A63" s="122"/>
      <c r="B63" s="309"/>
      <c r="C63" s="310"/>
      <c r="D63" s="311"/>
      <c r="E63" s="312"/>
      <c r="F63" s="123"/>
      <c r="G63" s="123"/>
      <c r="H63" s="806"/>
      <c r="I63" s="807"/>
      <c r="J63" s="308"/>
      <c r="K63" s="309" t="s">
        <v>32</v>
      </c>
      <c r="L63" s="310" t="s">
        <v>32</v>
      </c>
      <c r="M63" s="311" t="s">
        <v>32</v>
      </c>
      <c r="N63" s="312" t="s">
        <v>32</v>
      </c>
      <c r="O63" s="123" t="s">
        <v>32</v>
      </c>
      <c r="P63" s="123" t="s">
        <v>32</v>
      </c>
      <c r="Q63" s="806"/>
      <c r="R63" s="807"/>
    </row>
    <row r="64" spans="1:18" ht="15.75" customHeight="1">
      <c r="A64" s="122"/>
      <c r="B64" s="309"/>
      <c r="C64" s="310"/>
      <c r="D64" s="311"/>
      <c r="E64" s="312"/>
      <c r="F64" s="123"/>
      <c r="G64" s="123"/>
      <c r="H64" s="806"/>
      <c r="I64" s="807"/>
      <c r="J64" s="308"/>
      <c r="K64" s="309" t="s">
        <v>32</v>
      </c>
      <c r="L64" s="310" t="s">
        <v>32</v>
      </c>
      <c r="M64" s="311" t="s">
        <v>32</v>
      </c>
      <c r="N64" s="312" t="s">
        <v>32</v>
      </c>
      <c r="O64" s="123" t="s">
        <v>32</v>
      </c>
      <c r="P64" s="123" t="s">
        <v>32</v>
      </c>
      <c r="Q64" s="806"/>
      <c r="R64" s="807"/>
    </row>
    <row r="65" spans="1:18" ht="15.75" customHeight="1">
      <c r="A65" s="122"/>
      <c r="B65" s="309"/>
      <c r="C65" s="312"/>
      <c r="D65" s="311"/>
      <c r="E65" s="312"/>
      <c r="F65" s="123"/>
      <c r="G65" s="123"/>
      <c r="H65" s="806"/>
      <c r="I65" s="807"/>
      <c r="J65" s="308"/>
      <c r="K65" s="309"/>
      <c r="L65" s="312"/>
      <c r="M65" s="311"/>
      <c r="N65" s="312"/>
      <c r="O65" s="123"/>
      <c r="P65" s="123"/>
      <c r="Q65" s="806"/>
      <c r="R65" s="807"/>
    </row>
    <row r="66" spans="1:18" ht="15.75" customHeight="1">
      <c r="A66" s="122"/>
      <c r="B66" s="309"/>
      <c r="C66" s="312"/>
      <c r="D66" s="311"/>
      <c r="E66" s="312"/>
      <c r="F66" s="123"/>
      <c r="G66" s="123"/>
      <c r="H66" s="806"/>
      <c r="I66" s="807"/>
      <c r="J66" s="308"/>
      <c r="K66" s="309"/>
      <c r="L66" s="312"/>
      <c r="M66" s="311"/>
      <c r="N66" s="312"/>
      <c r="O66" s="123"/>
      <c r="P66" s="123"/>
      <c r="Q66" s="806"/>
      <c r="R66" s="807"/>
    </row>
    <row r="67" spans="1:18" ht="21" thickBot="1">
      <c r="A67" s="101"/>
      <c r="B67" s="810"/>
      <c r="C67" s="811"/>
      <c r="D67" s="812"/>
      <c r="E67" s="124"/>
      <c r="F67" s="125"/>
      <c r="G67" s="126"/>
      <c r="H67" s="808"/>
      <c r="I67" s="809"/>
      <c r="J67" s="106"/>
      <c r="K67" s="810" t="s">
        <v>32</v>
      </c>
      <c r="L67" s="811"/>
      <c r="M67" s="812"/>
      <c r="N67" s="124" t="s">
        <v>32</v>
      </c>
      <c r="O67" s="125" t="s">
        <v>32</v>
      </c>
      <c r="P67" s="126"/>
      <c r="Q67" s="808"/>
      <c r="R67" s="809"/>
    </row>
    <row r="68" spans="1:18" ht="16.5" thickBot="1">
      <c r="A68" s="101"/>
      <c r="B68" s="101"/>
      <c r="C68" s="101"/>
      <c r="D68" s="101"/>
      <c r="E68" s="101"/>
      <c r="F68" s="102"/>
      <c r="G68" s="101"/>
      <c r="H68" s="302"/>
      <c r="I68" s="101"/>
      <c r="J68" s="101"/>
      <c r="K68" s="101"/>
      <c r="L68" s="101"/>
      <c r="M68" s="101"/>
      <c r="N68" s="101"/>
      <c r="O68" s="102"/>
      <c r="P68" s="101"/>
      <c r="Q68" s="302"/>
      <c r="R68" s="101"/>
    </row>
    <row r="69" spans="1:18" ht="15.75" customHeight="1">
      <c r="A69" s="122"/>
      <c r="B69" s="304"/>
      <c r="C69" s="305"/>
      <c r="D69" s="306"/>
      <c r="E69" s="307"/>
      <c r="F69" s="121"/>
      <c r="G69" s="121"/>
      <c r="H69" s="804"/>
      <c r="I69" s="805"/>
      <c r="J69" s="308"/>
      <c r="K69" s="304" t="s">
        <v>32</v>
      </c>
      <c r="L69" s="305" t="s">
        <v>32</v>
      </c>
      <c r="M69" s="306" t="s">
        <v>32</v>
      </c>
      <c r="N69" s="307" t="s">
        <v>32</v>
      </c>
      <c r="O69" s="121" t="s">
        <v>32</v>
      </c>
      <c r="P69" s="121" t="s">
        <v>32</v>
      </c>
      <c r="Q69" s="804" t="s">
        <v>32</v>
      </c>
      <c r="R69" s="805"/>
    </row>
    <row r="70" spans="1:18" ht="15.75" customHeight="1">
      <c r="A70" s="122"/>
      <c r="B70" s="309"/>
      <c r="C70" s="310"/>
      <c r="D70" s="311"/>
      <c r="E70" s="312"/>
      <c r="F70" s="123"/>
      <c r="G70" s="123"/>
      <c r="H70" s="806"/>
      <c r="I70" s="807"/>
      <c r="J70" s="308"/>
      <c r="K70" s="309" t="s">
        <v>32</v>
      </c>
      <c r="L70" s="310" t="s">
        <v>32</v>
      </c>
      <c r="M70" s="311" t="s">
        <v>32</v>
      </c>
      <c r="N70" s="312" t="s">
        <v>32</v>
      </c>
      <c r="O70" s="123" t="s">
        <v>32</v>
      </c>
      <c r="P70" s="123" t="s">
        <v>32</v>
      </c>
      <c r="Q70" s="806"/>
      <c r="R70" s="807"/>
    </row>
    <row r="71" spans="1:18" ht="15.75" customHeight="1">
      <c r="A71" s="122"/>
      <c r="B71" s="309"/>
      <c r="C71" s="310"/>
      <c r="D71" s="311"/>
      <c r="E71" s="312"/>
      <c r="F71" s="123"/>
      <c r="G71" s="123"/>
      <c r="H71" s="806"/>
      <c r="I71" s="807"/>
      <c r="J71" s="308"/>
      <c r="K71" s="309" t="s">
        <v>32</v>
      </c>
      <c r="L71" s="310" t="s">
        <v>32</v>
      </c>
      <c r="M71" s="311" t="s">
        <v>32</v>
      </c>
      <c r="N71" s="312" t="s">
        <v>32</v>
      </c>
      <c r="O71" s="123" t="s">
        <v>32</v>
      </c>
      <c r="P71" s="123" t="s">
        <v>32</v>
      </c>
      <c r="Q71" s="806"/>
      <c r="R71" s="807"/>
    </row>
    <row r="72" spans="1:18" ht="15.75" customHeight="1">
      <c r="A72" s="122"/>
      <c r="B72" s="309"/>
      <c r="C72" s="312"/>
      <c r="D72" s="311"/>
      <c r="E72" s="312"/>
      <c r="F72" s="123"/>
      <c r="G72" s="123"/>
      <c r="H72" s="806"/>
      <c r="I72" s="807"/>
      <c r="J72" s="308"/>
      <c r="K72" s="309"/>
      <c r="L72" s="312"/>
      <c r="M72" s="311"/>
      <c r="N72" s="312"/>
      <c r="O72" s="123"/>
      <c r="P72" s="123"/>
      <c r="Q72" s="806"/>
      <c r="R72" s="807"/>
    </row>
    <row r="73" spans="1:18" ht="15.75" customHeight="1">
      <c r="A73" s="122"/>
      <c r="B73" s="309"/>
      <c r="C73" s="312"/>
      <c r="D73" s="311"/>
      <c r="E73" s="312"/>
      <c r="F73" s="123"/>
      <c r="G73" s="123"/>
      <c r="H73" s="806"/>
      <c r="I73" s="807"/>
      <c r="J73" s="308"/>
      <c r="K73" s="309"/>
      <c r="L73" s="312"/>
      <c r="M73" s="311"/>
      <c r="N73" s="312"/>
      <c r="O73" s="123"/>
      <c r="P73" s="123"/>
      <c r="Q73" s="806"/>
      <c r="R73" s="807"/>
    </row>
    <row r="74" spans="1:18" ht="21" thickBot="1">
      <c r="A74" s="101"/>
      <c r="B74" s="810"/>
      <c r="C74" s="811"/>
      <c r="D74" s="812"/>
      <c r="E74" s="124"/>
      <c r="F74" s="125"/>
      <c r="G74" s="126"/>
      <c r="H74" s="808"/>
      <c r="I74" s="809"/>
      <c r="J74" s="106"/>
      <c r="K74" s="810" t="s">
        <v>32</v>
      </c>
      <c r="L74" s="811"/>
      <c r="M74" s="812"/>
      <c r="N74" s="124" t="s">
        <v>32</v>
      </c>
      <c r="O74" s="125" t="s">
        <v>32</v>
      </c>
      <c r="P74" s="126"/>
      <c r="Q74" s="808"/>
      <c r="R74" s="809"/>
    </row>
    <row r="75" spans="1:18">
      <c r="A75" s="101"/>
      <c r="B75" s="100"/>
      <c r="C75" s="101"/>
      <c r="D75" s="100"/>
      <c r="E75" s="101"/>
      <c r="F75" s="102"/>
      <c r="G75" s="100"/>
      <c r="H75" s="301"/>
      <c r="I75" s="100"/>
      <c r="J75" s="101"/>
      <c r="K75" s="101"/>
      <c r="L75" s="101"/>
      <c r="M75" s="101"/>
      <c r="N75" s="101"/>
      <c r="O75" s="102"/>
      <c r="P75" s="101"/>
      <c r="Q75" s="302"/>
      <c r="R75" s="101"/>
    </row>
    <row r="76" spans="1:18">
      <c r="A76" s="122"/>
      <c r="B76" s="115"/>
      <c r="C76" s="115"/>
      <c r="D76" s="115"/>
      <c r="E76" s="308"/>
      <c r="F76" s="102"/>
      <c r="G76" s="115"/>
      <c r="H76" s="115"/>
      <c r="I76" s="115"/>
      <c r="J76" s="308"/>
      <c r="K76" s="308"/>
      <c r="L76" s="115" t="s">
        <v>50</v>
      </c>
      <c r="M76" s="308"/>
      <c r="N76" s="308"/>
      <c r="O76" s="102"/>
      <c r="P76" s="115" t="s">
        <v>51</v>
      </c>
      <c r="Q76" s="115" t="s">
        <v>52</v>
      </c>
      <c r="R76" s="308"/>
    </row>
    <row r="77" spans="1:18">
      <c r="A77" s="122"/>
      <c r="B77" s="115"/>
      <c r="C77" s="115"/>
      <c r="D77" s="115"/>
      <c r="E77" s="308"/>
      <c r="F77" s="102"/>
      <c r="G77" s="115"/>
      <c r="H77" s="115"/>
      <c r="I77" s="115"/>
      <c r="J77" s="308"/>
      <c r="K77" s="308"/>
      <c r="L77" s="115" t="s">
        <v>32</v>
      </c>
      <c r="M77" s="308"/>
      <c r="N77" s="308"/>
      <c r="O77" s="102"/>
      <c r="P77" s="308"/>
      <c r="Q77" s="308"/>
      <c r="R77" s="308"/>
    </row>
    <row r="79" spans="1:18">
      <c r="A79" s="100"/>
      <c r="B79" s="101"/>
      <c r="C79" s="100"/>
      <c r="D79" s="101"/>
      <c r="E79" s="102"/>
      <c r="F79" s="100"/>
      <c r="G79" s="103"/>
      <c r="H79" s="100"/>
      <c r="I79" s="101"/>
      <c r="J79" s="101"/>
      <c r="K79" s="101"/>
      <c r="L79" s="101"/>
      <c r="M79" s="101"/>
      <c r="N79" s="102"/>
      <c r="O79" s="101"/>
      <c r="P79" s="104"/>
      <c r="Q79" s="101"/>
    </row>
    <row r="80" spans="1:18">
      <c r="A80" s="100"/>
      <c r="B80" s="101"/>
      <c r="C80" s="100"/>
      <c r="D80" s="101"/>
      <c r="E80" s="102"/>
      <c r="F80" s="100"/>
      <c r="G80" s="103"/>
      <c r="H80" s="100"/>
      <c r="I80" s="101"/>
      <c r="J80" s="101"/>
      <c r="K80" s="101"/>
      <c r="L80" s="101"/>
      <c r="M80" s="130"/>
      <c r="N80" s="102"/>
      <c r="O80" s="101"/>
      <c r="P80" s="104"/>
      <c r="Q80" s="101"/>
    </row>
    <row r="81" spans="1:17" ht="18">
      <c r="A81" s="100"/>
      <c r="B81" s="101"/>
      <c r="C81" s="107" t="s">
        <v>45</v>
      </c>
      <c r="D81" s="101"/>
      <c r="E81" s="102"/>
      <c r="F81" s="100"/>
      <c r="G81" s="103"/>
      <c r="H81" s="100"/>
      <c r="I81" s="101"/>
      <c r="J81" s="101"/>
      <c r="K81" s="101"/>
      <c r="L81" s="106"/>
      <c r="M81" s="101"/>
      <c r="N81" s="102"/>
      <c r="O81" s="101"/>
      <c r="P81" s="104"/>
      <c r="Q81" s="101"/>
    </row>
    <row r="82" spans="1:17" ht="18">
      <c r="A82" s="100"/>
      <c r="B82" s="101"/>
      <c r="C82" s="107" t="s">
        <v>46</v>
      </c>
      <c r="D82" s="101"/>
      <c r="E82" s="102"/>
      <c r="F82" s="100"/>
      <c r="G82" s="103"/>
      <c r="H82" s="100"/>
      <c r="I82" s="101"/>
      <c r="J82" s="101"/>
      <c r="K82" s="101"/>
      <c r="L82" s="101"/>
      <c r="M82" s="101"/>
      <c r="N82" s="102"/>
      <c r="O82" s="101"/>
      <c r="P82" s="104"/>
      <c r="Q82" s="101"/>
    </row>
    <row r="83" spans="1:17">
      <c r="A83" s="100"/>
      <c r="B83" s="101"/>
      <c r="C83" s="100"/>
      <c r="D83" s="101"/>
      <c r="E83" s="102"/>
      <c r="F83" s="100"/>
      <c r="G83" s="103"/>
      <c r="H83" s="100"/>
      <c r="I83" s="101"/>
      <c r="J83" s="101"/>
      <c r="K83" s="101"/>
      <c r="L83" s="101"/>
      <c r="M83" s="101"/>
      <c r="N83" s="102"/>
      <c r="O83" s="101"/>
      <c r="P83" s="104"/>
      <c r="Q83" s="101"/>
    </row>
    <row r="84" spans="1:17" ht="26.25">
      <c r="A84" s="105" t="s">
        <v>33</v>
      </c>
      <c r="B84" s="106"/>
      <c r="C84" s="107"/>
      <c r="D84" s="106"/>
      <c r="E84" s="108"/>
      <c r="F84" s="107"/>
      <c r="G84" s="109"/>
      <c r="H84" s="107"/>
      <c r="I84" s="110" t="s">
        <v>220</v>
      </c>
      <c r="J84" s="106"/>
      <c r="K84" s="106"/>
      <c r="L84" s="106"/>
      <c r="M84" s="106"/>
      <c r="N84" s="108"/>
      <c r="O84" s="106"/>
      <c r="P84" s="111"/>
      <c r="Q84" s="106"/>
    </row>
    <row r="85" spans="1:17" ht="18">
      <c r="A85" s="112" t="s">
        <v>34</v>
      </c>
      <c r="B85" s="113"/>
      <c r="C85" s="114"/>
      <c r="D85" s="114" t="s">
        <v>121</v>
      </c>
      <c r="E85" s="108"/>
      <c r="F85" s="114"/>
      <c r="G85" s="115"/>
      <c r="H85" s="112" t="s">
        <v>35</v>
      </c>
      <c r="I85" s="113"/>
      <c r="J85" s="113" t="s">
        <v>221</v>
      </c>
      <c r="K85" s="113"/>
      <c r="L85" s="113"/>
      <c r="M85" s="113"/>
      <c r="N85" s="108" t="s">
        <v>36</v>
      </c>
      <c r="O85" s="116" t="s">
        <v>88</v>
      </c>
      <c r="P85" s="113"/>
      <c r="Q85" s="113"/>
    </row>
    <row r="86" spans="1:17" ht="16.5" thickBot="1">
      <c r="A86" s="100"/>
      <c r="B86" s="101"/>
      <c r="C86" s="100"/>
      <c r="D86" s="101"/>
      <c r="E86" s="102"/>
      <c r="F86" s="100"/>
      <c r="G86" s="301"/>
      <c r="H86" s="100"/>
      <c r="I86" s="117"/>
      <c r="J86" s="101"/>
      <c r="K86" s="101"/>
      <c r="L86" s="101"/>
      <c r="M86" s="101"/>
      <c r="N86" s="102"/>
      <c r="O86" s="101"/>
      <c r="P86" s="302"/>
      <c r="Q86" s="101"/>
    </row>
    <row r="87" spans="1:17" ht="32.25" thickBot="1">
      <c r="A87" s="118" t="s">
        <v>38</v>
      </c>
      <c r="B87" s="119" t="s">
        <v>5</v>
      </c>
      <c r="C87" s="119" t="s">
        <v>39</v>
      </c>
      <c r="D87" s="119" t="s">
        <v>40</v>
      </c>
      <c r="E87" s="303" t="s">
        <v>41</v>
      </c>
      <c r="F87" s="119" t="s">
        <v>42</v>
      </c>
      <c r="G87" s="802" t="s">
        <v>43</v>
      </c>
      <c r="H87" s="803"/>
      <c r="I87" s="120"/>
      <c r="J87" s="118" t="s">
        <v>38</v>
      </c>
      <c r="K87" s="119" t="s">
        <v>5</v>
      </c>
      <c r="L87" s="119" t="s">
        <v>39</v>
      </c>
      <c r="M87" s="119" t="s">
        <v>40</v>
      </c>
      <c r="N87" s="303" t="s">
        <v>41</v>
      </c>
      <c r="O87" s="119" t="s">
        <v>42</v>
      </c>
      <c r="P87" s="802" t="s">
        <v>43</v>
      </c>
      <c r="Q87" s="803"/>
    </row>
    <row r="88" spans="1:17" ht="16.5" thickBot="1">
      <c r="A88" s="100"/>
      <c r="B88" s="101"/>
      <c r="C88" s="100"/>
      <c r="D88" s="101"/>
      <c r="E88" s="102"/>
      <c r="F88" s="100"/>
      <c r="G88" s="301"/>
      <c r="H88" s="100"/>
      <c r="I88" s="101"/>
      <c r="J88" s="100"/>
      <c r="K88" s="101"/>
      <c r="L88" s="100"/>
      <c r="M88" s="101"/>
      <c r="N88" s="102"/>
      <c r="O88" s="100"/>
      <c r="P88" s="301"/>
      <c r="Q88" s="100"/>
    </row>
    <row r="89" spans="1:17" ht="15.75" customHeight="1">
      <c r="A89" s="304">
        <v>1</v>
      </c>
      <c r="B89" s="305" t="s">
        <v>123</v>
      </c>
      <c r="C89" s="306">
        <v>1</v>
      </c>
      <c r="D89" s="307">
        <v>2176</v>
      </c>
      <c r="E89" s="121">
        <v>1</v>
      </c>
      <c r="F89" s="121">
        <v>1</v>
      </c>
      <c r="G89" s="804">
        <v>1</v>
      </c>
      <c r="H89" s="805"/>
      <c r="I89" s="308"/>
      <c r="J89" s="304" t="s">
        <v>32</v>
      </c>
      <c r="K89" s="305" t="s">
        <v>32</v>
      </c>
      <c r="L89" s="306" t="s">
        <v>32</v>
      </c>
      <c r="M89" s="307" t="s">
        <v>32</v>
      </c>
      <c r="N89" s="121" t="s">
        <v>32</v>
      </c>
      <c r="O89" s="121" t="s">
        <v>32</v>
      </c>
      <c r="P89" s="804" t="s">
        <v>32</v>
      </c>
      <c r="Q89" s="805"/>
    </row>
    <row r="90" spans="1:17" ht="15.75" customHeight="1">
      <c r="A90" s="309">
        <v>2</v>
      </c>
      <c r="B90" s="310" t="s">
        <v>122</v>
      </c>
      <c r="C90" s="311">
        <v>1</v>
      </c>
      <c r="D90" s="312">
        <v>522</v>
      </c>
      <c r="E90" s="123">
        <v>2</v>
      </c>
      <c r="F90" s="123">
        <v>5</v>
      </c>
      <c r="G90" s="806"/>
      <c r="H90" s="807"/>
      <c r="I90" s="308"/>
      <c r="J90" s="309" t="s">
        <v>32</v>
      </c>
      <c r="K90" s="310" t="s">
        <v>32</v>
      </c>
      <c r="L90" s="311" t="s">
        <v>32</v>
      </c>
      <c r="M90" s="312" t="s">
        <v>32</v>
      </c>
      <c r="N90" s="123" t="s">
        <v>32</v>
      </c>
      <c r="O90" s="123" t="s">
        <v>32</v>
      </c>
      <c r="P90" s="806"/>
      <c r="Q90" s="807"/>
    </row>
    <row r="91" spans="1:17" ht="15.75" customHeight="1">
      <c r="A91" s="309">
        <v>3</v>
      </c>
      <c r="B91" s="310" t="s">
        <v>124</v>
      </c>
      <c r="C91" s="311">
        <v>1</v>
      </c>
      <c r="D91" s="312">
        <v>463</v>
      </c>
      <c r="E91" s="123">
        <v>3</v>
      </c>
      <c r="F91" s="123">
        <v>8</v>
      </c>
      <c r="G91" s="806"/>
      <c r="H91" s="807"/>
      <c r="I91" s="308"/>
      <c r="J91" s="309" t="s">
        <v>32</v>
      </c>
      <c r="K91" s="310" t="s">
        <v>32</v>
      </c>
      <c r="L91" s="311" t="s">
        <v>32</v>
      </c>
      <c r="M91" s="312" t="s">
        <v>32</v>
      </c>
      <c r="N91" s="123" t="s">
        <v>32</v>
      </c>
      <c r="O91" s="123" t="s">
        <v>32</v>
      </c>
      <c r="P91" s="806"/>
      <c r="Q91" s="807"/>
    </row>
    <row r="92" spans="1:17" ht="15.75" customHeight="1">
      <c r="A92" s="309"/>
      <c r="B92" s="312"/>
      <c r="C92" s="311"/>
      <c r="D92" s="312"/>
      <c r="E92" s="123"/>
      <c r="F92" s="123"/>
      <c r="G92" s="806"/>
      <c r="H92" s="807"/>
      <c r="I92" s="308"/>
      <c r="J92" s="309"/>
      <c r="K92" s="312"/>
      <c r="L92" s="311"/>
      <c r="M92" s="312"/>
      <c r="N92" s="123"/>
      <c r="O92" s="123"/>
      <c r="P92" s="806"/>
      <c r="Q92" s="807"/>
    </row>
    <row r="93" spans="1:17" ht="15.75" customHeight="1">
      <c r="A93" s="309"/>
      <c r="B93" s="312"/>
      <c r="C93" s="311"/>
      <c r="D93" s="312"/>
      <c r="E93" s="123"/>
      <c r="F93" s="123"/>
      <c r="G93" s="806"/>
      <c r="H93" s="807"/>
      <c r="I93" s="308"/>
      <c r="J93" s="309"/>
      <c r="K93" s="312"/>
      <c r="L93" s="311"/>
      <c r="M93" s="312"/>
      <c r="N93" s="123"/>
      <c r="O93" s="123"/>
      <c r="P93" s="806"/>
      <c r="Q93" s="807"/>
    </row>
    <row r="94" spans="1:17" ht="21" thickBot="1">
      <c r="A94" s="810" t="s">
        <v>222</v>
      </c>
      <c r="B94" s="811"/>
      <c r="C94" s="812"/>
      <c r="D94" s="124">
        <v>3161</v>
      </c>
      <c r="E94" s="125">
        <v>6</v>
      </c>
      <c r="F94" s="126"/>
      <c r="G94" s="808"/>
      <c r="H94" s="809"/>
      <c r="I94" s="106"/>
      <c r="J94" s="810" t="s">
        <v>32</v>
      </c>
      <c r="K94" s="811"/>
      <c r="L94" s="812"/>
      <c r="M94" s="124" t="s">
        <v>32</v>
      </c>
      <c r="N94" s="125" t="s">
        <v>32</v>
      </c>
      <c r="O94" s="126"/>
      <c r="P94" s="808"/>
      <c r="Q94" s="809"/>
    </row>
    <row r="95" spans="1:17" ht="16.5" thickBot="1">
      <c r="A95" s="100"/>
      <c r="B95" s="101"/>
      <c r="C95" s="100"/>
      <c r="D95" s="101"/>
      <c r="E95" s="102"/>
      <c r="F95" s="100"/>
      <c r="G95" s="301"/>
      <c r="H95" s="100"/>
      <c r="I95" s="101"/>
      <c r="J95" s="100"/>
      <c r="K95" s="101"/>
      <c r="L95" s="100"/>
      <c r="M95" s="101"/>
      <c r="N95" s="102"/>
      <c r="O95" s="100"/>
      <c r="P95" s="301"/>
      <c r="Q95" s="100"/>
    </row>
    <row r="96" spans="1:17" ht="15.75" customHeight="1">
      <c r="A96" s="304">
        <v>4</v>
      </c>
      <c r="B96" s="305" t="s">
        <v>131</v>
      </c>
      <c r="C96" s="306">
        <v>2</v>
      </c>
      <c r="D96" s="307">
        <v>592</v>
      </c>
      <c r="E96" s="121">
        <v>2</v>
      </c>
      <c r="F96" s="121">
        <v>4</v>
      </c>
      <c r="G96" s="804">
        <v>2</v>
      </c>
      <c r="H96" s="805"/>
      <c r="I96" s="308"/>
      <c r="J96" s="304" t="s">
        <v>32</v>
      </c>
      <c r="K96" s="305" t="s">
        <v>32</v>
      </c>
      <c r="L96" s="306" t="s">
        <v>32</v>
      </c>
      <c r="M96" s="307" t="s">
        <v>32</v>
      </c>
      <c r="N96" s="121" t="s">
        <v>32</v>
      </c>
      <c r="O96" s="121" t="s">
        <v>32</v>
      </c>
      <c r="P96" s="804" t="s">
        <v>32</v>
      </c>
      <c r="Q96" s="805"/>
    </row>
    <row r="97" spans="1:17" ht="15.75" customHeight="1">
      <c r="A97" s="309">
        <v>5</v>
      </c>
      <c r="B97" s="310" t="s">
        <v>128</v>
      </c>
      <c r="C97" s="311">
        <v>2</v>
      </c>
      <c r="D97" s="312">
        <v>263</v>
      </c>
      <c r="E97" s="123">
        <v>4</v>
      </c>
      <c r="F97" s="123">
        <v>12</v>
      </c>
      <c r="G97" s="806"/>
      <c r="H97" s="807"/>
      <c r="I97" s="308"/>
      <c r="J97" s="309" t="s">
        <v>32</v>
      </c>
      <c r="K97" s="310" t="s">
        <v>32</v>
      </c>
      <c r="L97" s="311" t="s">
        <v>32</v>
      </c>
      <c r="M97" s="312" t="s">
        <v>32</v>
      </c>
      <c r="N97" s="123" t="s">
        <v>32</v>
      </c>
      <c r="O97" s="123" t="s">
        <v>32</v>
      </c>
      <c r="P97" s="806"/>
      <c r="Q97" s="807"/>
    </row>
    <row r="98" spans="1:17" ht="15.75" customHeight="1">
      <c r="A98" s="309">
        <v>6</v>
      </c>
      <c r="B98" s="310" t="s">
        <v>223</v>
      </c>
      <c r="C98" s="311">
        <v>2</v>
      </c>
      <c r="D98" s="312">
        <v>466</v>
      </c>
      <c r="E98" s="123">
        <v>2</v>
      </c>
      <c r="F98" s="123">
        <v>6</v>
      </c>
      <c r="G98" s="806"/>
      <c r="H98" s="807"/>
      <c r="I98" s="308"/>
      <c r="J98" s="309" t="s">
        <v>32</v>
      </c>
      <c r="K98" s="310" t="s">
        <v>32</v>
      </c>
      <c r="L98" s="311" t="s">
        <v>32</v>
      </c>
      <c r="M98" s="312" t="s">
        <v>32</v>
      </c>
      <c r="N98" s="123" t="s">
        <v>32</v>
      </c>
      <c r="O98" s="123" t="s">
        <v>32</v>
      </c>
      <c r="P98" s="806"/>
      <c r="Q98" s="807"/>
    </row>
    <row r="99" spans="1:17" ht="15.75" customHeight="1">
      <c r="A99" s="309"/>
      <c r="B99" s="312"/>
      <c r="C99" s="311"/>
      <c r="D99" s="312"/>
      <c r="E99" s="123"/>
      <c r="F99" s="123"/>
      <c r="G99" s="806"/>
      <c r="H99" s="807"/>
      <c r="I99" s="308"/>
      <c r="J99" s="309"/>
      <c r="K99" s="312"/>
      <c r="L99" s="311"/>
      <c r="M99" s="312"/>
      <c r="N99" s="123"/>
      <c r="O99" s="123"/>
      <c r="P99" s="806"/>
      <c r="Q99" s="807"/>
    </row>
    <row r="100" spans="1:17" ht="15.75" customHeight="1">
      <c r="A100" s="309"/>
      <c r="B100" s="312"/>
      <c r="C100" s="311"/>
      <c r="D100" s="312"/>
      <c r="E100" s="123"/>
      <c r="F100" s="123"/>
      <c r="G100" s="806"/>
      <c r="H100" s="807"/>
      <c r="I100" s="308"/>
      <c r="J100" s="309"/>
      <c r="K100" s="312"/>
      <c r="L100" s="311"/>
      <c r="M100" s="312"/>
      <c r="N100" s="123"/>
      <c r="O100" s="123"/>
      <c r="P100" s="806"/>
      <c r="Q100" s="807"/>
    </row>
    <row r="101" spans="1:17" ht="21" thickBot="1">
      <c r="A101" s="810" t="s">
        <v>224</v>
      </c>
      <c r="B101" s="811"/>
      <c r="C101" s="812"/>
      <c r="D101" s="124">
        <v>1321</v>
      </c>
      <c r="E101" s="125">
        <v>8</v>
      </c>
      <c r="F101" s="126"/>
      <c r="G101" s="808"/>
      <c r="H101" s="809"/>
      <c r="I101" s="106"/>
      <c r="J101" s="810" t="s">
        <v>32</v>
      </c>
      <c r="K101" s="811"/>
      <c r="L101" s="812"/>
      <c r="M101" s="124" t="s">
        <v>32</v>
      </c>
      <c r="N101" s="125" t="s">
        <v>32</v>
      </c>
      <c r="O101" s="126"/>
      <c r="P101" s="808"/>
      <c r="Q101" s="809"/>
    </row>
    <row r="102" spans="1:17" ht="16.5" thickBot="1">
      <c r="A102" s="100"/>
      <c r="B102" s="101"/>
      <c r="C102" s="100"/>
      <c r="D102" s="101"/>
      <c r="E102" s="102"/>
      <c r="F102" s="100"/>
      <c r="G102" s="301"/>
      <c r="H102" s="100"/>
      <c r="I102" s="101"/>
      <c r="J102" s="100"/>
      <c r="K102" s="101"/>
      <c r="L102" s="100"/>
      <c r="M102" s="101"/>
      <c r="N102" s="102"/>
      <c r="O102" s="100"/>
      <c r="P102" s="301"/>
      <c r="Q102" s="100"/>
    </row>
    <row r="103" spans="1:17" ht="15.75" customHeight="1">
      <c r="A103" s="304">
        <v>16</v>
      </c>
      <c r="B103" s="305" t="s">
        <v>127</v>
      </c>
      <c r="C103" s="306">
        <v>6</v>
      </c>
      <c r="D103" s="307">
        <v>516</v>
      </c>
      <c r="E103" s="121">
        <v>3</v>
      </c>
      <c r="F103" s="121">
        <v>7</v>
      </c>
      <c r="G103" s="804">
        <v>3</v>
      </c>
      <c r="H103" s="805"/>
      <c r="I103" s="308"/>
      <c r="J103" s="304" t="s">
        <v>32</v>
      </c>
      <c r="K103" s="305" t="s">
        <v>32</v>
      </c>
      <c r="L103" s="306" t="s">
        <v>32</v>
      </c>
      <c r="M103" s="307" t="s">
        <v>32</v>
      </c>
      <c r="N103" s="121" t="s">
        <v>32</v>
      </c>
      <c r="O103" s="121" t="s">
        <v>32</v>
      </c>
      <c r="P103" s="804" t="s">
        <v>32</v>
      </c>
      <c r="Q103" s="805"/>
    </row>
    <row r="104" spans="1:17" ht="15.75" customHeight="1">
      <c r="A104" s="309">
        <v>17</v>
      </c>
      <c r="B104" s="310" t="s">
        <v>129</v>
      </c>
      <c r="C104" s="311">
        <v>6</v>
      </c>
      <c r="D104" s="312">
        <v>744</v>
      </c>
      <c r="E104" s="123">
        <v>1</v>
      </c>
      <c r="F104" s="123">
        <v>2</v>
      </c>
      <c r="G104" s="806"/>
      <c r="H104" s="807"/>
      <c r="I104" s="308"/>
      <c r="J104" s="309" t="s">
        <v>32</v>
      </c>
      <c r="K104" s="310" t="s">
        <v>32</v>
      </c>
      <c r="L104" s="311" t="s">
        <v>32</v>
      </c>
      <c r="M104" s="312" t="s">
        <v>32</v>
      </c>
      <c r="N104" s="123" t="s">
        <v>32</v>
      </c>
      <c r="O104" s="123" t="s">
        <v>32</v>
      </c>
      <c r="P104" s="806"/>
      <c r="Q104" s="807"/>
    </row>
    <row r="105" spans="1:17" ht="15.75" customHeight="1">
      <c r="A105" s="309">
        <v>18</v>
      </c>
      <c r="B105" s="310" t="s">
        <v>225</v>
      </c>
      <c r="C105" s="311">
        <v>6</v>
      </c>
      <c r="D105" s="312">
        <v>322</v>
      </c>
      <c r="E105" s="123">
        <v>5</v>
      </c>
      <c r="F105" s="123">
        <v>13</v>
      </c>
      <c r="G105" s="806"/>
      <c r="H105" s="807"/>
      <c r="I105" s="308"/>
      <c r="J105" s="309" t="s">
        <v>32</v>
      </c>
      <c r="K105" s="310" t="s">
        <v>32</v>
      </c>
      <c r="L105" s="311" t="s">
        <v>32</v>
      </c>
      <c r="M105" s="312" t="s">
        <v>32</v>
      </c>
      <c r="N105" s="123" t="s">
        <v>32</v>
      </c>
      <c r="O105" s="123" t="s">
        <v>32</v>
      </c>
      <c r="P105" s="806"/>
      <c r="Q105" s="807"/>
    </row>
    <row r="106" spans="1:17" ht="15.75" customHeight="1">
      <c r="A106" s="309"/>
      <c r="B106" s="312"/>
      <c r="C106" s="311"/>
      <c r="D106" s="312"/>
      <c r="E106" s="123"/>
      <c r="F106" s="123"/>
      <c r="G106" s="806"/>
      <c r="H106" s="807"/>
      <c r="I106" s="308"/>
      <c r="J106" s="309"/>
      <c r="K106" s="312"/>
      <c r="L106" s="311"/>
      <c r="M106" s="312"/>
      <c r="N106" s="123"/>
      <c r="O106" s="123"/>
      <c r="P106" s="806"/>
      <c r="Q106" s="807"/>
    </row>
    <row r="107" spans="1:17" ht="15.75" customHeight="1">
      <c r="A107" s="309"/>
      <c r="B107" s="312"/>
      <c r="C107" s="311"/>
      <c r="D107" s="312"/>
      <c r="E107" s="123"/>
      <c r="F107" s="123"/>
      <c r="G107" s="806"/>
      <c r="H107" s="807"/>
      <c r="I107" s="308"/>
      <c r="J107" s="309"/>
      <c r="K107" s="312"/>
      <c r="L107" s="311"/>
      <c r="M107" s="312"/>
      <c r="N107" s="123"/>
      <c r="O107" s="123"/>
      <c r="P107" s="806"/>
      <c r="Q107" s="807"/>
    </row>
    <row r="108" spans="1:17" ht="21" thickBot="1">
      <c r="A108" s="810" t="s">
        <v>226</v>
      </c>
      <c r="B108" s="811"/>
      <c r="C108" s="812"/>
      <c r="D108" s="124">
        <v>1582</v>
      </c>
      <c r="E108" s="125">
        <v>9</v>
      </c>
      <c r="F108" s="126"/>
      <c r="G108" s="808"/>
      <c r="H108" s="809"/>
      <c r="I108" s="106"/>
      <c r="J108" s="810" t="s">
        <v>32</v>
      </c>
      <c r="K108" s="811"/>
      <c r="L108" s="812"/>
      <c r="M108" s="124" t="s">
        <v>32</v>
      </c>
      <c r="N108" s="125" t="s">
        <v>32</v>
      </c>
      <c r="O108" s="126"/>
      <c r="P108" s="808"/>
      <c r="Q108" s="809"/>
    </row>
    <row r="109" spans="1:17" ht="16.5" thickBot="1">
      <c r="A109" s="100"/>
      <c r="B109" s="101"/>
      <c r="C109" s="100"/>
      <c r="D109" s="101"/>
      <c r="E109" s="102"/>
      <c r="F109" s="100"/>
      <c r="G109" s="301"/>
      <c r="H109" s="100"/>
      <c r="I109" s="101"/>
      <c r="J109" s="100"/>
      <c r="K109" s="101"/>
      <c r="L109" s="100"/>
      <c r="M109" s="101"/>
      <c r="N109" s="102"/>
      <c r="O109" s="100"/>
      <c r="P109" s="301"/>
      <c r="Q109" s="100"/>
    </row>
    <row r="110" spans="1:17" ht="15.75" customHeight="1">
      <c r="A110" s="304">
        <v>13</v>
      </c>
      <c r="B110" s="305" t="s">
        <v>227</v>
      </c>
      <c r="C110" s="306">
        <v>5</v>
      </c>
      <c r="D110" s="307">
        <v>493</v>
      </c>
      <c r="E110" s="121">
        <v>4</v>
      </c>
      <c r="F110" s="121">
        <v>10</v>
      </c>
      <c r="G110" s="804">
        <v>4</v>
      </c>
      <c r="H110" s="805"/>
      <c r="I110" s="308"/>
      <c r="J110" s="304" t="s">
        <v>32</v>
      </c>
      <c r="K110" s="305" t="s">
        <v>32</v>
      </c>
      <c r="L110" s="306" t="s">
        <v>32</v>
      </c>
      <c r="M110" s="307" t="s">
        <v>32</v>
      </c>
      <c r="N110" s="121" t="s">
        <v>32</v>
      </c>
      <c r="O110" s="121" t="s">
        <v>32</v>
      </c>
      <c r="P110" s="804" t="s">
        <v>32</v>
      </c>
      <c r="Q110" s="805"/>
    </row>
    <row r="111" spans="1:17" ht="15.75" customHeight="1">
      <c r="A111" s="309">
        <v>14</v>
      </c>
      <c r="B111" s="310" t="s">
        <v>228</v>
      </c>
      <c r="C111" s="311">
        <v>5</v>
      </c>
      <c r="D111" s="312">
        <v>219</v>
      </c>
      <c r="E111" s="123">
        <v>5</v>
      </c>
      <c r="F111" s="123">
        <v>15</v>
      </c>
      <c r="G111" s="806"/>
      <c r="H111" s="807"/>
      <c r="I111" s="308"/>
      <c r="J111" s="309" t="s">
        <v>32</v>
      </c>
      <c r="K111" s="310" t="s">
        <v>32</v>
      </c>
      <c r="L111" s="311" t="s">
        <v>32</v>
      </c>
      <c r="M111" s="312" t="s">
        <v>32</v>
      </c>
      <c r="N111" s="123" t="s">
        <v>32</v>
      </c>
      <c r="O111" s="123" t="s">
        <v>32</v>
      </c>
      <c r="P111" s="806"/>
      <c r="Q111" s="807"/>
    </row>
    <row r="112" spans="1:17" ht="15.75" customHeight="1">
      <c r="A112" s="309">
        <v>15</v>
      </c>
      <c r="B112" s="310" t="s">
        <v>229</v>
      </c>
      <c r="C112" s="311">
        <v>5</v>
      </c>
      <c r="D112" s="312">
        <v>462</v>
      </c>
      <c r="E112" s="123">
        <v>4</v>
      </c>
      <c r="F112" s="123">
        <v>11</v>
      </c>
      <c r="G112" s="806"/>
      <c r="H112" s="807"/>
      <c r="I112" s="308"/>
      <c r="J112" s="309" t="s">
        <v>32</v>
      </c>
      <c r="K112" s="310" t="s">
        <v>32</v>
      </c>
      <c r="L112" s="311" t="s">
        <v>32</v>
      </c>
      <c r="M112" s="312" t="s">
        <v>32</v>
      </c>
      <c r="N112" s="123" t="s">
        <v>32</v>
      </c>
      <c r="O112" s="123" t="s">
        <v>32</v>
      </c>
      <c r="P112" s="806"/>
      <c r="Q112" s="807"/>
    </row>
    <row r="113" spans="1:17" ht="15.75" customHeight="1">
      <c r="A113" s="309"/>
      <c r="B113" s="312"/>
      <c r="C113" s="311"/>
      <c r="D113" s="312"/>
      <c r="E113" s="123"/>
      <c r="F113" s="123"/>
      <c r="G113" s="806"/>
      <c r="H113" s="807"/>
      <c r="I113" s="308"/>
      <c r="J113" s="309"/>
      <c r="K113" s="312"/>
      <c r="L113" s="311"/>
      <c r="M113" s="312"/>
      <c r="N113" s="123"/>
      <c r="O113" s="123"/>
      <c r="P113" s="806"/>
      <c r="Q113" s="807"/>
    </row>
    <row r="114" spans="1:17" ht="15.75" customHeight="1">
      <c r="A114" s="309"/>
      <c r="B114" s="312"/>
      <c r="C114" s="311"/>
      <c r="D114" s="312"/>
      <c r="E114" s="123"/>
      <c r="F114" s="123"/>
      <c r="G114" s="806"/>
      <c r="H114" s="807"/>
      <c r="I114" s="308"/>
      <c r="J114" s="309"/>
      <c r="K114" s="312"/>
      <c r="L114" s="311"/>
      <c r="M114" s="312"/>
      <c r="N114" s="123"/>
      <c r="O114" s="123"/>
      <c r="P114" s="806"/>
      <c r="Q114" s="807"/>
    </row>
    <row r="115" spans="1:17" ht="21" thickBot="1">
      <c r="A115" s="810" t="s">
        <v>230</v>
      </c>
      <c r="B115" s="811"/>
      <c r="C115" s="812"/>
      <c r="D115" s="124">
        <v>1174</v>
      </c>
      <c r="E115" s="125">
        <v>13</v>
      </c>
      <c r="F115" s="126"/>
      <c r="G115" s="808"/>
      <c r="H115" s="809"/>
      <c r="I115" s="106"/>
      <c r="J115" s="810" t="s">
        <v>32</v>
      </c>
      <c r="K115" s="811"/>
      <c r="L115" s="812"/>
      <c r="M115" s="124" t="s">
        <v>32</v>
      </c>
      <c r="N115" s="125" t="s">
        <v>32</v>
      </c>
      <c r="O115" s="126"/>
      <c r="P115" s="808"/>
      <c r="Q115" s="809"/>
    </row>
    <row r="116" spans="1:17" ht="16.5" thickBot="1">
      <c r="A116" s="100"/>
      <c r="B116" s="101"/>
      <c r="C116" s="100"/>
      <c r="D116" s="101"/>
      <c r="E116" s="102"/>
      <c r="F116" s="100"/>
      <c r="G116" s="301"/>
      <c r="H116" s="100"/>
      <c r="I116" s="101"/>
      <c r="J116" s="100"/>
      <c r="K116" s="101"/>
      <c r="L116" s="100"/>
      <c r="M116" s="101"/>
      <c r="N116" s="102"/>
      <c r="O116" s="100"/>
      <c r="P116" s="301"/>
      <c r="Q116" s="100"/>
    </row>
    <row r="117" spans="1:17" ht="15.75" customHeight="1">
      <c r="A117" s="304">
        <v>10</v>
      </c>
      <c r="B117" s="305" t="s">
        <v>152</v>
      </c>
      <c r="C117" s="306">
        <v>4</v>
      </c>
      <c r="D117" s="307">
        <v>228</v>
      </c>
      <c r="E117" s="121">
        <v>6</v>
      </c>
      <c r="F117" s="121">
        <v>16</v>
      </c>
      <c r="G117" s="804">
        <v>5</v>
      </c>
      <c r="H117" s="805"/>
      <c r="I117" s="308"/>
      <c r="J117" s="304" t="s">
        <v>32</v>
      </c>
      <c r="K117" s="305" t="s">
        <v>32</v>
      </c>
      <c r="L117" s="306" t="s">
        <v>32</v>
      </c>
      <c r="M117" s="307" t="s">
        <v>32</v>
      </c>
      <c r="N117" s="121" t="s">
        <v>32</v>
      </c>
      <c r="O117" s="121" t="s">
        <v>32</v>
      </c>
      <c r="P117" s="804" t="s">
        <v>32</v>
      </c>
      <c r="Q117" s="805"/>
    </row>
    <row r="118" spans="1:17" ht="15.75" customHeight="1">
      <c r="A118" s="309">
        <v>11</v>
      </c>
      <c r="B118" s="310" t="s">
        <v>126</v>
      </c>
      <c r="C118" s="311">
        <v>4</v>
      </c>
      <c r="D118" s="312">
        <v>15</v>
      </c>
      <c r="E118" s="123">
        <v>6</v>
      </c>
      <c r="F118" s="123">
        <v>18</v>
      </c>
      <c r="G118" s="806"/>
      <c r="H118" s="807"/>
      <c r="I118" s="308"/>
      <c r="J118" s="309" t="s">
        <v>32</v>
      </c>
      <c r="K118" s="310" t="s">
        <v>32</v>
      </c>
      <c r="L118" s="311" t="s">
        <v>32</v>
      </c>
      <c r="M118" s="312" t="s">
        <v>32</v>
      </c>
      <c r="N118" s="123" t="s">
        <v>32</v>
      </c>
      <c r="O118" s="123" t="s">
        <v>32</v>
      </c>
      <c r="P118" s="806"/>
      <c r="Q118" s="807"/>
    </row>
    <row r="119" spans="1:17" ht="15.75" customHeight="1">
      <c r="A119" s="309">
        <v>12</v>
      </c>
      <c r="B119" s="310" t="s">
        <v>125</v>
      </c>
      <c r="C119" s="311">
        <v>4</v>
      </c>
      <c r="D119" s="312">
        <v>503</v>
      </c>
      <c r="E119" s="123">
        <v>1</v>
      </c>
      <c r="F119" s="123">
        <v>3</v>
      </c>
      <c r="G119" s="806"/>
      <c r="H119" s="807"/>
      <c r="I119" s="308"/>
      <c r="J119" s="309" t="s">
        <v>32</v>
      </c>
      <c r="K119" s="310" t="s">
        <v>32</v>
      </c>
      <c r="L119" s="311" t="s">
        <v>32</v>
      </c>
      <c r="M119" s="312" t="s">
        <v>32</v>
      </c>
      <c r="N119" s="123" t="s">
        <v>32</v>
      </c>
      <c r="O119" s="123" t="s">
        <v>32</v>
      </c>
      <c r="P119" s="806"/>
      <c r="Q119" s="807"/>
    </row>
    <row r="120" spans="1:17" ht="15.75" customHeight="1">
      <c r="A120" s="309"/>
      <c r="B120" s="312"/>
      <c r="C120" s="311"/>
      <c r="D120" s="312"/>
      <c r="E120" s="123"/>
      <c r="F120" s="123"/>
      <c r="G120" s="806"/>
      <c r="H120" s="807"/>
      <c r="I120" s="308"/>
      <c r="J120" s="309"/>
      <c r="K120" s="312"/>
      <c r="L120" s="311"/>
      <c r="M120" s="312"/>
      <c r="N120" s="123"/>
      <c r="O120" s="123"/>
      <c r="P120" s="806"/>
      <c r="Q120" s="807"/>
    </row>
    <row r="121" spans="1:17" ht="15.75" customHeight="1">
      <c r="A121" s="309"/>
      <c r="B121" s="312"/>
      <c r="C121" s="311"/>
      <c r="D121" s="312"/>
      <c r="E121" s="123"/>
      <c r="F121" s="123"/>
      <c r="G121" s="806"/>
      <c r="H121" s="807"/>
      <c r="I121" s="308"/>
      <c r="J121" s="309"/>
      <c r="K121" s="312"/>
      <c r="L121" s="311"/>
      <c r="M121" s="312"/>
      <c r="N121" s="123"/>
      <c r="O121" s="123"/>
      <c r="P121" s="806"/>
      <c r="Q121" s="807"/>
    </row>
    <row r="122" spans="1:17" ht="21" thickBot="1">
      <c r="A122" s="810" t="s">
        <v>231</v>
      </c>
      <c r="B122" s="811"/>
      <c r="C122" s="812"/>
      <c r="D122" s="124">
        <v>746</v>
      </c>
      <c r="E122" s="125">
        <v>13</v>
      </c>
      <c r="F122" s="126"/>
      <c r="G122" s="808"/>
      <c r="H122" s="809"/>
      <c r="I122" s="106"/>
      <c r="J122" s="810" t="s">
        <v>32</v>
      </c>
      <c r="K122" s="811"/>
      <c r="L122" s="812"/>
      <c r="M122" s="124" t="s">
        <v>32</v>
      </c>
      <c r="N122" s="125" t="s">
        <v>32</v>
      </c>
      <c r="O122" s="126"/>
      <c r="P122" s="808"/>
      <c r="Q122" s="809"/>
    </row>
    <row r="123" spans="1:17" ht="16.5" thickBot="1">
      <c r="A123" s="100"/>
      <c r="B123" s="101"/>
      <c r="C123" s="100"/>
      <c r="D123" s="101"/>
      <c r="E123" s="102"/>
      <c r="F123" s="100"/>
      <c r="G123" s="301"/>
      <c r="H123" s="100"/>
      <c r="I123" s="101"/>
      <c r="J123" s="101"/>
      <c r="K123" s="101"/>
      <c r="L123" s="101"/>
      <c r="M123" s="101"/>
      <c r="N123" s="102"/>
      <c r="O123" s="101"/>
      <c r="P123" s="302"/>
      <c r="Q123" s="101"/>
    </row>
    <row r="124" spans="1:17" ht="15.75" customHeight="1">
      <c r="A124" s="304">
        <v>7</v>
      </c>
      <c r="B124" s="305" t="s">
        <v>232</v>
      </c>
      <c r="C124" s="306">
        <v>3</v>
      </c>
      <c r="D124" s="307">
        <v>289</v>
      </c>
      <c r="E124" s="121">
        <v>5</v>
      </c>
      <c r="F124" s="121">
        <v>14</v>
      </c>
      <c r="G124" s="804">
        <v>6</v>
      </c>
      <c r="H124" s="805"/>
      <c r="I124" s="308"/>
      <c r="J124" s="304" t="s">
        <v>32</v>
      </c>
      <c r="K124" s="305" t="s">
        <v>32</v>
      </c>
      <c r="L124" s="306" t="s">
        <v>32</v>
      </c>
      <c r="M124" s="307" t="s">
        <v>32</v>
      </c>
      <c r="N124" s="121" t="s">
        <v>32</v>
      </c>
      <c r="O124" s="121" t="s">
        <v>32</v>
      </c>
      <c r="P124" s="804" t="s">
        <v>32</v>
      </c>
      <c r="Q124" s="805"/>
    </row>
    <row r="125" spans="1:17" ht="15.75" customHeight="1">
      <c r="A125" s="309">
        <v>8</v>
      </c>
      <c r="B125" s="310" t="s">
        <v>99</v>
      </c>
      <c r="C125" s="311">
        <v>3</v>
      </c>
      <c r="D125" s="312">
        <v>296</v>
      </c>
      <c r="E125" s="123">
        <v>3</v>
      </c>
      <c r="F125" s="123">
        <v>9</v>
      </c>
      <c r="G125" s="806"/>
      <c r="H125" s="807"/>
      <c r="I125" s="308"/>
      <c r="J125" s="309" t="s">
        <v>32</v>
      </c>
      <c r="K125" s="310" t="s">
        <v>32</v>
      </c>
      <c r="L125" s="311" t="s">
        <v>32</v>
      </c>
      <c r="M125" s="312" t="s">
        <v>32</v>
      </c>
      <c r="N125" s="123" t="s">
        <v>32</v>
      </c>
      <c r="O125" s="123" t="s">
        <v>32</v>
      </c>
      <c r="P125" s="806"/>
      <c r="Q125" s="807"/>
    </row>
    <row r="126" spans="1:17" ht="15.75" customHeight="1">
      <c r="A126" s="309">
        <v>9</v>
      </c>
      <c r="B126" s="310" t="s">
        <v>134</v>
      </c>
      <c r="C126" s="311">
        <v>3</v>
      </c>
      <c r="D126" s="312">
        <v>82</v>
      </c>
      <c r="E126" s="123">
        <v>6</v>
      </c>
      <c r="F126" s="123">
        <v>17</v>
      </c>
      <c r="G126" s="806"/>
      <c r="H126" s="807"/>
      <c r="I126" s="308"/>
      <c r="J126" s="309" t="s">
        <v>32</v>
      </c>
      <c r="K126" s="310" t="s">
        <v>32</v>
      </c>
      <c r="L126" s="311" t="s">
        <v>32</v>
      </c>
      <c r="M126" s="312" t="s">
        <v>32</v>
      </c>
      <c r="N126" s="123" t="s">
        <v>32</v>
      </c>
      <c r="O126" s="123" t="s">
        <v>32</v>
      </c>
      <c r="P126" s="806"/>
      <c r="Q126" s="807"/>
    </row>
    <row r="127" spans="1:17" ht="15.75" customHeight="1">
      <c r="A127" s="309"/>
      <c r="B127" s="312"/>
      <c r="C127" s="311"/>
      <c r="D127" s="312"/>
      <c r="E127" s="123"/>
      <c r="F127" s="123"/>
      <c r="G127" s="806"/>
      <c r="H127" s="807"/>
      <c r="I127" s="308"/>
      <c r="J127" s="309"/>
      <c r="K127" s="312"/>
      <c r="L127" s="311"/>
      <c r="M127" s="312"/>
      <c r="N127" s="123"/>
      <c r="O127" s="123"/>
      <c r="P127" s="806"/>
      <c r="Q127" s="807"/>
    </row>
    <row r="128" spans="1:17" ht="15.75" customHeight="1">
      <c r="A128" s="309"/>
      <c r="B128" s="312"/>
      <c r="C128" s="311"/>
      <c r="D128" s="312"/>
      <c r="E128" s="123"/>
      <c r="F128" s="123"/>
      <c r="G128" s="806"/>
      <c r="H128" s="807"/>
      <c r="I128" s="308"/>
      <c r="J128" s="309"/>
      <c r="K128" s="312"/>
      <c r="L128" s="311"/>
      <c r="M128" s="312"/>
      <c r="N128" s="123"/>
      <c r="O128" s="123"/>
      <c r="P128" s="806"/>
      <c r="Q128" s="807"/>
    </row>
    <row r="129" spans="1:17" ht="21" thickBot="1">
      <c r="A129" s="810" t="s">
        <v>233</v>
      </c>
      <c r="B129" s="811"/>
      <c r="C129" s="812"/>
      <c r="D129" s="124">
        <v>667</v>
      </c>
      <c r="E129" s="125">
        <v>14</v>
      </c>
      <c r="F129" s="126"/>
      <c r="G129" s="808"/>
      <c r="H129" s="809"/>
      <c r="I129" s="106"/>
      <c r="J129" s="810" t="s">
        <v>32</v>
      </c>
      <c r="K129" s="811"/>
      <c r="L129" s="812"/>
      <c r="M129" s="124" t="s">
        <v>32</v>
      </c>
      <c r="N129" s="125" t="s">
        <v>32</v>
      </c>
      <c r="O129" s="126"/>
      <c r="P129" s="808"/>
      <c r="Q129" s="809"/>
    </row>
    <row r="130" spans="1:17" ht="16.5" thickBot="1">
      <c r="A130" s="101"/>
      <c r="B130" s="101"/>
      <c r="C130" s="101"/>
      <c r="D130" s="101"/>
      <c r="E130" s="102"/>
      <c r="F130" s="101"/>
      <c r="G130" s="302"/>
      <c r="H130" s="101"/>
      <c r="I130" s="101"/>
      <c r="J130" s="101"/>
      <c r="K130" s="101"/>
      <c r="L130" s="101"/>
      <c r="M130" s="101"/>
      <c r="N130" s="102"/>
      <c r="O130" s="101"/>
      <c r="P130" s="302"/>
      <c r="Q130" s="101"/>
    </row>
    <row r="131" spans="1:17" ht="15.75" customHeight="1">
      <c r="A131" s="407"/>
      <c r="B131" s="408"/>
      <c r="C131" s="409"/>
      <c r="D131" s="410"/>
      <c r="E131" s="121"/>
      <c r="F131" s="411"/>
      <c r="G131" s="804"/>
      <c r="H131" s="805"/>
      <c r="I131" s="308"/>
      <c r="J131" s="304" t="s">
        <v>32</v>
      </c>
      <c r="K131" s="305" t="s">
        <v>32</v>
      </c>
      <c r="L131" s="306" t="s">
        <v>32</v>
      </c>
      <c r="M131" s="307" t="s">
        <v>32</v>
      </c>
      <c r="N131" s="121" t="s">
        <v>32</v>
      </c>
      <c r="O131" s="121" t="s">
        <v>32</v>
      </c>
      <c r="P131" s="804" t="s">
        <v>32</v>
      </c>
      <c r="Q131" s="805"/>
    </row>
    <row r="132" spans="1:17" ht="15.75" customHeight="1">
      <c r="A132" s="412"/>
      <c r="B132" s="413"/>
      <c r="C132" s="414"/>
      <c r="D132" s="415"/>
      <c r="E132" s="123"/>
      <c r="F132" s="416"/>
      <c r="G132" s="806"/>
      <c r="H132" s="807"/>
      <c r="I132" s="308"/>
      <c r="J132" s="309" t="s">
        <v>32</v>
      </c>
      <c r="K132" s="310" t="s">
        <v>32</v>
      </c>
      <c r="L132" s="311" t="s">
        <v>32</v>
      </c>
      <c r="M132" s="312" t="s">
        <v>32</v>
      </c>
      <c r="N132" s="123" t="s">
        <v>32</v>
      </c>
      <c r="O132" s="123" t="s">
        <v>32</v>
      </c>
      <c r="P132" s="806"/>
      <c r="Q132" s="807"/>
    </row>
    <row r="133" spans="1:17" ht="15.75" customHeight="1">
      <c r="A133" s="412"/>
      <c r="B133" s="413"/>
      <c r="C133" s="414"/>
      <c r="D133" s="415"/>
      <c r="E133" s="123"/>
      <c r="F133" s="416"/>
      <c r="G133" s="806"/>
      <c r="H133" s="807"/>
      <c r="I133" s="308"/>
      <c r="J133" s="309" t="s">
        <v>32</v>
      </c>
      <c r="K133" s="310" t="s">
        <v>32</v>
      </c>
      <c r="L133" s="311" t="s">
        <v>32</v>
      </c>
      <c r="M133" s="312" t="s">
        <v>32</v>
      </c>
      <c r="N133" s="123" t="s">
        <v>32</v>
      </c>
      <c r="O133" s="123" t="s">
        <v>32</v>
      </c>
      <c r="P133" s="806"/>
      <c r="Q133" s="807"/>
    </row>
    <row r="134" spans="1:17" ht="15.75" customHeight="1">
      <c r="A134" s="412"/>
      <c r="B134" s="415"/>
      <c r="C134" s="414"/>
      <c r="D134" s="415"/>
      <c r="E134" s="123"/>
      <c r="F134" s="416"/>
      <c r="G134" s="806"/>
      <c r="H134" s="807"/>
      <c r="I134" s="308"/>
      <c r="J134" s="309"/>
      <c r="K134" s="312"/>
      <c r="L134" s="311"/>
      <c r="M134" s="312"/>
      <c r="N134" s="123"/>
      <c r="O134" s="123"/>
      <c r="P134" s="806"/>
      <c r="Q134" s="807"/>
    </row>
    <row r="135" spans="1:17" ht="15.75" customHeight="1">
      <c r="A135" s="412"/>
      <c r="B135" s="415"/>
      <c r="C135" s="414"/>
      <c r="D135" s="415"/>
      <c r="E135" s="123"/>
      <c r="F135" s="416"/>
      <c r="G135" s="806"/>
      <c r="H135" s="807"/>
      <c r="I135" s="308"/>
      <c r="J135" s="309"/>
      <c r="K135" s="312"/>
      <c r="L135" s="311"/>
      <c r="M135" s="312"/>
      <c r="N135" s="123"/>
      <c r="O135" s="123"/>
      <c r="P135" s="806"/>
      <c r="Q135" s="807"/>
    </row>
    <row r="136" spans="1:17" ht="21" thickBot="1">
      <c r="A136" s="810"/>
      <c r="B136" s="811"/>
      <c r="C136" s="812"/>
      <c r="D136" s="124"/>
      <c r="E136" s="125"/>
      <c r="F136" s="126"/>
      <c r="G136" s="808"/>
      <c r="H136" s="809"/>
      <c r="I136" s="106"/>
      <c r="J136" s="810" t="s">
        <v>32</v>
      </c>
      <c r="K136" s="811"/>
      <c r="L136" s="812"/>
      <c r="M136" s="124" t="s">
        <v>32</v>
      </c>
      <c r="N136" s="125" t="s">
        <v>32</v>
      </c>
      <c r="O136" s="126"/>
      <c r="P136" s="808"/>
      <c r="Q136" s="809"/>
    </row>
    <row r="137" spans="1:17" ht="16.5" thickBot="1">
      <c r="A137" s="101"/>
      <c r="B137" s="101"/>
      <c r="C137" s="101"/>
      <c r="D137" s="101"/>
      <c r="E137" s="102"/>
      <c r="F137" s="101"/>
      <c r="G137" s="302"/>
      <c r="H137" s="101"/>
      <c r="I137" s="101"/>
      <c r="J137" s="101"/>
      <c r="K137" s="101"/>
      <c r="L137" s="101"/>
      <c r="M137" s="101"/>
      <c r="N137" s="102"/>
      <c r="O137" s="101"/>
      <c r="P137" s="302"/>
      <c r="Q137" s="101"/>
    </row>
    <row r="138" spans="1:17" ht="15.75" customHeight="1">
      <c r="A138" s="407"/>
      <c r="B138" s="408"/>
      <c r="C138" s="409"/>
      <c r="D138" s="410"/>
      <c r="E138" s="121"/>
      <c r="F138" s="411"/>
      <c r="G138" s="804"/>
      <c r="H138" s="805"/>
      <c r="I138" s="308"/>
      <c r="J138" s="304" t="s">
        <v>32</v>
      </c>
      <c r="K138" s="305" t="s">
        <v>32</v>
      </c>
      <c r="L138" s="306" t="s">
        <v>32</v>
      </c>
      <c r="M138" s="307" t="s">
        <v>32</v>
      </c>
      <c r="N138" s="121" t="s">
        <v>32</v>
      </c>
      <c r="O138" s="121" t="s">
        <v>32</v>
      </c>
      <c r="P138" s="804" t="s">
        <v>32</v>
      </c>
      <c r="Q138" s="805"/>
    </row>
    <row r="139" spans="1:17" ht="15.75" customHeight="1">
      <c r="A139" s="412"/>
      <c r="B139" s="413"/>
      <c r="C139" s="414"/>
      <c r="D139" s="415"/>
      <c r="E139" s="123"/>
      <c r="F139" s="416"/>
      <c r="G139" s="806"/>
      <c r="H139" s="807"/>
      <c r="I139" s="308"/>
      <c r="J139" s="309" t="s">
        <v>32</v>
      </c>
      <c r="K139" s="310" t="s">
        <v>32</v>
      </c>
      <c r="L139" s="311" t="s">
        <v>32</v>
      </c>
      <c r="M139" s="312" t="s">
        <v>32</v>
      </c>
      <c r="N139" s="123" t="s">
        <v>32</v>
      </c>
      <c r="O139" s="123" t="s">
        <v>32</v>
      </c>
      <c r="P139" s="806"/>
      <c r="Q139" s="807"/>
    </row>
    <row r="140" spans="1:17" ht="15.75" customHeight="1">
      <c r="A140" s="412"/>
      <c r="B140" s="413"/>
      <c r="C140" s="414"/>
      <c r="D140" s="415"/>
      <c r="E140" s="123"/>
      <c r="F140" s="416"/>
      <c r="G140" s="806"/>
      <c r="H140" s="807"/>
      <c r="I140" s="308"/>
      <c r="J140" s="309" t="s">
        <v>32</v>
      </c>
      <c r="K140" s="310" t="s">
        <v>32</v>
      </c>
      <c r="L140" s="311" t="s">
        <v>32</v>
      </c>
      <c r="M140" s="312" t="s">
        <v>32</v>
      </c>
      <c r="N140" s="123" t="s">
        <v>32</v>
      </c>
      <c r="O140" s="123" t="s">
        <v>32</v>
      </c>
      <c r="P140" s="806"/>
      <c r="Q140" s="807"/>
    </row>
    <row r="141" spans="1:17" ht="15.75" customHeight="1">
      <c r="A141" s="412"/>
      <c r="B141" s="415"/>
      <c r="C141" s="414"/>
      <c r="D141" s="415"/>
      <c r="E141" s="123"/>
      <c r="F141" s="416"/>
      <c r="G141" s="806"/>
      <c r="H141" s="807"/>
      <c r="I141" s="308"/>
      <c r="J141" s="309"/>
      <c r="K141" s="312"/>
      <c r="L141" s="311"/>
      <c r="M141" s="312"/>
      <c r="N141" s="123"/>
      <c r="O141" s="123"/>
      <c r="P141" s="806"/>
      <c r="Q141" s="807"/>
    </row>
    <row r="142" spans="1:17" ht="15.75" customHeight="1">
      <c r="A142" s="412"/>
      <c r="B142" s="415"/>
      <c r="C142" s="414"/>
      <c r="D142" s="415"/>
      <c r="E142" s="123"/>
      <c r="F142" s="416"/>
      <c r="G142" s="806"/>
      <c r="H142" s="807"/>
      <c r="I142" s="308"/>
      <c r="J142" s="309"/>
      <c r="K142" s="312"/>
      <c r="L142" s="311"/>
      <c r="M142" s="312"/>
      <c r="N142" s="123"/>
      <c r="O142" s="123"/>
      <c r="P142" s="806"/>
      <c r="Q142" s="807"/>
    </row>
    <row r="143" spans="1:17" ht="21" thickBot="1">
      <c r="A143" s="810"/>
      <c r="B143" s="811"/>
      <c r="C143" s="812"/>
      <c r="D143" s="124"/>
      <c r="E143" s="125"/>
      <c r="F143" s="126"/>
      <c r="G143" s="808"/>
      <c r="H143" s="809"/>
      <c r="I143" s="106"/>
      <c r="J143" s="810" t="s">
        <v>32</v>
      </c>
      <c r="K143" s="811"/>
      <c r="L143" s="812"/>
      <c r="M143" s="124" t="s">
        <v>32</v>
      </c>
      <c r="N143" s="125" t="s">
        <v>32</v>
      </c>
      <c r="O143" s="126"/>
      <c r="P143" s="808"/>
      <c r="Q143" s="809"/>
    </row>
    <row r="144" spans="1:17" ht="16.5" thickBot="1">
      <c r="A144" s="101"/>
      <c r="B144" s="101"/>
      <c r="C144" s="101"/>
      <c r="D144" s="101"/>
      <c r="E144" s="102"/>
      <c r="F144" s="101"/>
      <c r="G144" s="302"/>
      <c r="H144" s="101"/>
      <c r="I144" s="101"/>
      <c r="J144" s="101"/>
      <c r="K144" s="101"/>
      <c r="L144" s="101"/>
      <c r="M144" s="101"/>
      <c r="N144" s="102"/>
      <c r="O144" s="101"/>
      <c r="P144" s="302"/>
      <c r="Q144" s="101"/>
    </row>
    <row r="145" spans="1:17" ht="15.75" customHeight="1">
      <c r="A145" s="407"/>
      <c r="B145" s="408"/>
      <c r="C145" s="409"/>
      <c r="D145" s="410"/>
      <c r="E145" s="121"/>
      <c r="F145" s="411"/>
      <c r="G145" s="804"/>
      <c r="H145" s="805"/>
      <c r="I145" s="308"/>
      <c r="J145" s="304" t="s">
        <v>32</v>
      </c>
      <c r="K145" s="305" t="s">
        <v>32</v>
      </c>
      <c r="L145" s="306" t="s">
        <v>32</v>
      </c>
      <c r="M145" s="307" t="s">
        <v>32</v>
      </c>
      <c r="N145" s="121" t="s">
        <v>32</v>
      </c>
      <c r="O145" s="121" t="s">
        <v>32</v>
      </c>
      <c r="P145" s="804" t="s">
        <v>32</v>
      </c>
      <c r="Q145" s="805"/>
    </row>
    <row r="146" spans="1:17" ht="15.75" customHeight="1">
      <c r="A146" s="412"/>
      <c r="B146" s="413"/>
      <c r="C146" s="414"/>
      <c r="D146" s="415"/>
      <c r="E146" s="123"/>
      <c r="F146" s="416"/>
      <c r="G146" s="806"/>
      <c r="H146" s="807"/>
      <c r="I146" s="308"/>
      <c r="J146" s="309" t="s">
        <v>32</v>
      </c>
      <c r="K146" s="310" t="s">
        <v>32</v>
      </c>
      <c r="L146" s="311" t="s">
        <v>32</v>
      </c>
      <c r="M146" s="312" t="s">
        <v>32</v>
      </c>
      <c r="N146" s="123" t="s">
        <v>32</v>
      </c>
      <c r="O146" s="123" t="s">
        <v>32</v>
      </c>
      <c r="P146" s="806"/>
      <c r="Q146" s="807"/>
    </row>
    <row r="147" spans="1:17" ht="15.75" customHeight="1">
      <c r="A147" s="412"/>
      <c r="B147" s="413"/>
      <c r="C147" s="414"/>
      <c r="D147" s="415"/>
      <c r="E147" s="123"/>
      <c r="F147" s="416"/>
      <c r="G147" s="806"/>
      <c r="H147" s="807"/>
      <c r="I147" s="308"/>
      <c r="J147" s="309" t="s">
        <v>32</v>
      </c>
      <c r="K147" s="310" t="s">
        <v>32</v>
      </c>
      <c r="L147" s="311" t="s">
        <v>32</v>
      </c>
      <c r="M147" s="312" t="s">
        <v>32</v>
      </c>
      <c r="N147" s="123" t="s">
        <v>32</v>
      </c>
      <c r="O147" s="123" t="s">
        <v>32</v>
      </c>
      <c r="P147" s="806"/>
      <c r="Q147" s="807"/>
    </row>
    <row r="148" spans="1:17" ht="15.75" customHeight="1">
      <c r="A148" s="412"/>
      <c r="B148" s="415"/>
      <c r="C148" s="414"/>
      <c r="D148" s="415"/>
      <c r="E148" s="123"/>
      <c r="F148" s="416"/>
      <c r="G148" s="806"/>
      <c r="H148" s="807"/>
      <c r="I148" s="308"/>
      <c r="J148" s="309"/>
      <c r="K148" s="312"/>
      <c r="L148" s="311"/>
      <c r="M148" s="312"/>
      <c r="N148" s="123"/>
      <c r="O148" s="123"/>
      <c r="P148" s="806"/>
      <c r="Q148" s="807"/>
    </row>
    <row r="149" spans="1:17" ht="15.75" customHeight="1">
      <c r="A149" s="412"/>
      <c r="B149" s="415"/>
      <c r="C149" s="414"/>
      <c r="D149" s="415"/>
      <c r="E149" s="123"/>
      <c r="F149" s="416"/>
      <c r="G149" s="806"/>
      <c r="H149" s="807"/>
      <c r="I149" s="308"/>
      <c r="J149" s="309"/>
      <c r="K149" s="312"/>
      <c r="L149" s="311"/>
      <c r="M149" s="312"/>
      <c r="N149" s="123"/>
      <c r="O149" s="123"/>
      <c r="P149" s="806"/>
      <c r="Q149" s="807"/>
    </row>
    <row r="150" spans="1:17" ht="21" thickBot="1">
      <c r="A150" s="810"/>
      <c r="B150" s="811"/>
      <c r="C150" s="812"/>
      <c r="D150" s="124"/>
      <c r="E150" s="125"/>
      <c r="F150" s="126"/>
      <c r="G150" s="808"/>
      <c r="H150" s="809"/>
      <c r="I150" s="106"/>
      <c r="J150" s="810" t="s">
        <v>32</v>
      </c>
      <c r="K150" s="811"/>
      <c r="L150" s="812"/>
      <c r="M150" s="124" t="s">
        <v>32</v>
      </c>
      <c r="N150" s="125" t="s">
        <v>32</v>
      </c>
      <c r="O150" s="126"/>
      <c r="P150" s="808"/>
      <c r="Q150" s="809"/>
    </row>
    <row r="151" spans="1:17" ht="16.5" thickBot="1">
      <c r="A151" s="101"/>
      <c r="B151" s="101"/>
      <c r="C151" s="101"/>
      <c r="D151" s="101"/>
      <c r="E151" s="102"/>
      <c r="F151" s="101"/>
      <c r="G151" s="302"/>
      <c r="H151" s="101"/>
      <c r="I151" s="101"/>
      <c r="J151" s="101"/>
      <c r="K151" s="101"/>
      <c r="L151" s="101"/>
      <c r="M151" s="101"/>
      <c r="N151" s="102"/>
      <c r="O151" s="101"/>
      <c r="P151" s="302"/>
      <c r="Q151" s="101"/>
    </row>
    <row r="152" spans="1:17" ht="15.75" customHeight="1">
      <c r="A152" s="304" t="s">
        <v>32</v>
      </c>
      <c r="B152" s="305" t="s">
        <v>32</v>
      </c>
      <c r="C152" s="306" t="s">
        <v>32</v>
      </c>
      <c r="D152" s="307" t="s">
        <v>32</v>
      </c>
      <c r="E152" s="121" t="s">
        <v>32</v>
      </c>
      <c r="F152" s="121" t="s">
        <v>32</v>
      </c>
      <c r="G152" s="804" t="s">
        <v>32</v>
      </c>
      <c r="H152" s="805"/>
      <c r="I152" s="308"/>
      <c r="J152" s="304" t="s">
        <v>32</v>
      </c>
      <c r="K152" s="305" t="s">
        <v>32</v>
      </c>
      <c r="L152" s="306" t="s">
        <v>32</v>
      </c>
      <c r="M152" s="307" t="s">
        <v>32</v>
      </c>
      <c r="N152" s="121" t="s">
        <v>32</v>
      </c>
      <c r="O152" s="121" t="s">
        <v>32</v>
      </c>
      <c r="P152" s="804" t="s">
        <v>32</v>
      </c>
      <c r="Q152" s="805"/>
    </row>
    <row r="153" spans="1:17" ht="15.75" customHeight="1">
      <c r="A153" s="309" t="s">
        <v>32</v>
      </c>
      <c r="B153" s="310" t="s">
        <v>32</v>
      </c>
      <c r="C153" s="311" t="s">
        <v>32</v>
      </c>
      <c r="D153" s="312" t="s">
        <v>32</v>
      </c>
      <c r="E153" s="123" t="s">
        <v>32</v>
      </c>
      <c r="F153" s="123" t="s">
        <v>32</v>
      </c>
      <c r="G153" s="806"/>
      <c r="H153" s="807"/>
      <c r="I153" s="308"/>
      <c r="J153" s="309" t="s">
        <v>32</v>
      </c>
      <c r="K153" s="310" t="s">
        <v>32</v>
      </c>
      <c r="L153" s="311" t="s">
        <v>32</v>
      </c>
      <c r="M153" s="312" t="s">
        <v>32</v>
      </c>
      <c r="N153" s="123" t="s">
        <v>32</v>
      </c>
      <c r="O153" s="123" t="s">
        <v>32</v>
      </c>
      <c r="P153" s="806"/>
      <c r="Q153" s="807"/>
    </row>
    <row r="154" spans="1:17" ht="15.75" customHeight="1">
      <c r="A154" s="309" t="s">
        <v>32</v>
      </c>
      <c r="B154" s="310" t="s">
        <v>32</v>
      </c>
      <c r="C154" s="311" t="s">
        <v>32</v>
      </c>
      <c r="D154" s="312" t="s">
        <v>32</v>
      </c>
      <c r="E154" s="123" t="s">
        <v>32</v>
      </c>
      <c r="F154" s="123" t="s">
        <v>32</v>
      </c>
      <c r="G154" s="806"/>
      <c r="H154" s="807"/>
      <c r="I154" s="308"/>
      <c r="J154" s="309" t="s">
        <v>32</v>
      </c>
      <c r="K154" s="310" t="s">
        <v>32</v>
      </c>
      <c r="L154" s="311" t="s">
        <v>32</v>
      </c>
      <c r="M154" s="312" t="s">
        <v>32</v>
      </c>
      <c r="N154" s="123" t="s">
        <v>32</v>
      </c>
      <c r="O154" s="123" t="s">
        <v>32</v>
      </c>
      <c r="P154" s="806"/>
      <c r="Q154" s="807"/>
    </row>
    <row r="155" spans="1:17" ht="15.75" customHeight="1">
      <c r="A155" s="309"/>
      <c r="B155" s="312"/>
      <c r="C155" s="311"/>
      <c r="D155" s="312"/>
      <c r="E155" s="123"/>
      <c r="F155" s="123"/>
      <c r="G155" s="806"/>
      <c r="H155" s="807"/>
      <c r="I155" s="308"/>
      <c r="J155" s="309"/>
      <c r="K155" s="312"/>
      <c r="L155" s="311"/>
      <c r="M155" s="312"/>
      <c r="N155" s="123"/>
      <c r="O155" s="123"/>
      <c r="P155" s="806"/>
      <c r="Q155" s="807"/>
    </row>
    <row r="156" spans="1:17" ht="15.75" customHeight="1">
      <c r="A156" s="309"/>
      <c r="B156" s="312"/>
      <c r="C156" s="311"/>
      <c r="D156" s="312"/>
      <c r="E156" s="123"/>
      <c r="F156" s="123"/>
      <c r="G156" s="806"/>
      <c r="H156" s="807"/>
      <c r="I156" s="308"/>
      <c r="J156" s="309"/>
      <c r="K156" s="312"/>
      <c r="L156" s="311"/>
      <c r="M156" s="312"/>
      <c r="N156" s="123"/>
      <c r="O156" s="123"/>
      <c r="P156" s="806"/>
      <c r="Q156" s="807"/>
    </row>
    <row r="157" spans="1:17" ht="21" thickBot="1">
      <c r="A157" s="810" t="s">
        <v>32</v>
      </c>
      <c r="B157" s="811"/>
      <c r="C157" s="812"/>
      <c r="D157" s="124" t="s">
        <v>32</v>
      </c>
      <c r="E157" s="125" t="s">
        <v>32</v>
      </c>
      <c r="F157" s="126"/>
      <c r="G157" s="808"/>
      <c r="H157" s="809"/>
      <c r="I157" s="106"/>
      <c r="J157" s="810" t="s">
        <v>32</v>
      </c>
      <c r="K157" s="811"/>
      <c r="L157" s="812"/>
      <c r="M157" s="124" t="s">
        <v>32</v>
      </c>
      <c r="N157" s="125" t="s">
        <v>32</v>
      </c>
      <c r="O157" s="126"/>
      <c r="P157" s="808"/>
      <c r="Q157" s="809"/>
    </row>
    <row r="158" spans="1:17">
      <c r="A158" s="100"/>
      <c r="B158" s="101"/>
      <c r="C158" s="100"/>
      <c r="D158" s="101"/>
      <c r="E158" s="102"/>
      <c r="F158" s="100"/>
      <c r="G158" s="301"/>
      <c r="H158" s="100"/>
      <c r="I158" s="101"/>
      <c r="J158" s="101"/>
      <c r="K158" s="101"/>
      <c r="L158" s="101"/>
      <c r="M158" s="101"/>
      <c r="N158" s="102"/>
      <c r="O158" s="101"/>
      <c r="P158" s="302"/>
      <c r="Q158" s="101"/>
    </row>
    <row r="159" spans="1:17">
      <c r="A159" s="115"/>
      <c r="B159" s="115" t="s">
        <v>48</v>
      </c>
      <c r="C159" s="115"/>
      <c r="D159" s="308"/>
      <c r="E159" s="102"/>
      <c r="F159" s="115" t="s">
        <v>49</v>
      </c>
      <c r="G159" s="115"/>
      <c r="H159" s="115"/>
      <c r="I159" s="308"/>
      <c r="J159" s="308"/>
      <c r="K159" s="115" t="s">
        <v>50</v>
      </c>
      <c r="L159" s="308"/>
      <c r="M159" s="308"/>
      <c r="N159" s="102"/>
      <c r="O159" s="115" t="s">
        <v>51</v>
      </c>
      <c r="P159" s="115" t="s">
        <v>52</v>
      </c>
      <c r="Q159" s="308"/>
    </row>
    <row r="160" spans="1:17">
      <c r="A160" s="115"/>
      <c r="B160" s="115" t="s">
        <v>91</v>
      </c>
      <c r="C160" s="115"/>
      <c r="D160" s="308"/>
      <c r="E160" s="102"/>
      <c r="F160" s="115" t="s">
        <v>92</v>
      </c>
      <c r="G160" s="115"/>
      <c r="H160" s="115"/>
      <c r="I160" s="308"/>
      <c r="J160" s="308"/>
      <c r="K160" s="115" t="s">
        <v>32</v>
      </c>
      <c r="L160" s="308"/>
      <c r="M160" s="308"/>
      <c r="N160" s="102"/>
      <c r="O160" s="308"/>
      <c r="P160" s="308"/>
      <c r="Q160" s="308"/>
    </row>
    <row r="161" spans="1:17">
      <c r="A161" s="131"/>
      <c r="B161" s="131"/>
      <c r="C161" s="131"/>
      <c r="D161" s="122"/>
      <c r="E161" s="102"/>
      <c r="F161" s="131"/>
      <c r="G161" s="131"/>
      <c r="H161" s="131"/>
      <c r="I161" s="122"/>
      <c r="J161" s="122"/>
      <c r="K161" s="131"/>
      <c r="L161" s="122"/>
      <c r="M161" s="122"/>
      <c r="N161" s="102"/>
      <c r="O161" s="122"/>
      <c r="P161" s="122"/>
      <c r="Q161" s="122"/>
    </row>
  </sheetData>
  <mergeCells count="84">
    <mergeCell ref="G145:H150"/>
    <mergeCell ref="P145:Q150"/>
    <mergeCell ref="A150:C150"/>
    <mergeCell ref="J150:L150"/>
    <mergeCell ref="G152:H157"/>
    <mergeCell ref="P152:Q157"/>
    <mergeCell ref="A157:C157"/>
    <mergeCell ref="J157:L157"/>
    <mergeCell ref="G131:H136"/>
    <mergeCell ref="P131:Q136"/>
    <mergeCell ref="A136:C136"/>
    <mergeCell ref="J136:L136"/>
    <mergeCell ref="G138:H143"/>
    <mergeCell ref="P138:Q143"/>
    <mergeCell ref="A143:C143"/>
    <mergeCell ref="J143:L143"/>
    <mergeCell ref="G117:H122"/>
    <mergeCell ref="P117:Q122"/>
    <mergeCell ref="A122:C122"/>
    <mergeCell ref="J122:L122"/>
    <mergeCell ref="G124:H129"/>
    <mergeCell ref="P124:Q129"/>
    <mergeCell ref="A129:C129"/>
    <mergeCell ref="J129:L129"/>
    <mergeCell ref="G103:H108"/>
    <mergeCell ref="P103:Q108"/>
    <mergeCell ref="A108:C108"/>
    <mergeCell ref="J108:L108"/>
    <mergeCell ref="G110:H115"/>
    <mergeCell ref="P110:Q115"/>
    <mergeCell ref="A115:C115"/>
    <mergeCell ref="J115:L115"/>
    <mergeCell ref="G89:H94"/>
    <mergeCell ref="P89:Q94"/>
    <mergeCell ref="A94:C94"/>
    <mergeCell ref="J94:L94"/>
    <mergeCell ref="G96:H101"/>
    <mergeCell ref="P96:Q101"/>
    <mergeCell ref="A101:C101"/>
    <mergeCell ref="J101:L101"/>
    <mergeCell ref="H69:I74"/>
    <mergeCell ref="Q69:R74"/>
    <mergeCell ref="B74:D74"/>
    <mergeCell ref="K74:M74"/>
    <mergeCell ref="G87:H87"/>
    <mergeCell ref="P87:Q87"/>
    <mergeCell ref="B60:D60"/>
    <mergeCell ref="K60:M60"/>
    <mergeCell ref="H62:I67"/>
    <mergeCell ref="Q62:R67"/>
    <mergeCell ref="B67:D67"/>
    <mergeCell ref="K67:M67"/>
    <mergeCell ref="H55:I60"/>
    <mergeCell ref="Q55:R60"/>
    <mergeCell ref="B46:D46"/>
    <mergeCell ref="K46:M46"/>
    <mergeCell ref="H48:I53"/>
    <mergeCell ref="Q48:R53"/>
    <mergeCell ref="B53:D53"/>
    <mergeCell ref="K53:M53"/>
    <mergeCell ref="H41:I46"/>
    <mergeCell ref="Q41:R46"/>
    <mergeCell ref="B32:D32"/>
    <mergeCell ref="K32:M32"/>
    <mergeCell ref="H34:I39"/>
    <mergeCell ref="Q34:R39"/>
    <mergeCell ref="B39:D39"/>
    <mergeCell ref="K39:M39"/>
    <mergeCell ref="H27:I32"/>
    <mergeCell ref="Q27:R32"/>
    <mergeCell ref="B18:D18"/>
    <mergeCell ref="K18:M18"/>
    <mergeCell ref="H20:I25"/>
    <mergeCell ref="Q20:R25"/>
    <mergeCell ref="B25:D25"/>
    <mergeCell ref="K25:M25"/>
    <mergeCell ref="H13:I18"/>
    <mergeCell ref="Q13:R18"/>
    <mergeCell ref="H4:I4"/>
    <mergeCell ref="Q4:R4"/>
    <mergeCell ref="H6:I11"/>
    <mergeCell ref="Q6:R11"/>
    <mergeCell ref="B11:D11"/>
    <mergeCell ref="K11:M1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28"/>
  <sheetViews>
    <sheetView workbookViewId="0"/>
  </sheetViews>
  <sheetFormatPr defaultRowHeight="15.75"/>
  <cols>
    <col min="1" max="1" width="4.5" customWidth="1"/>
    <col min="2" max="2" width="8" customWidth="1"/>
    <col min="3" max="3" width="12.625" customWidth="1"/>
    <col min="4" max="4" width="10.25" customWidth="1"/>
    <col min="5" max="5" width="7.75" customWidth="1"/>
    <col min="6" max="6" width="7.5" customWidth="1"/>
    <col min="7" max="7" width="3.75" customWidth="1"/>
    <col min="8" max="8" width="3.875" customWidth="1"/>
    <col min="9" max="9" width="2.625" customWidth="1"/>
    <col min="10" max="10" width="4.625" customWidth="1"/>
    <col min="11" max="11" width="7" customWidth="1"/>
    <col min="12" max="12" width="9.375" customWidth="1"/>
    <col min="13" max="13" width="10.125" customWidth="1"/>
    <col min="14" max="14" width="7.75" customWidth="1"/>
    <col min="15" max="15" width="7.5" customWidth="1"/>
    <col min="16" max="17" width="3.875" customWidth="1"/>
    <col min="18" max="18" width="5.125" customWidth="1"/>
  </cols>
  <sheetData>
    <row r="1" spans="1:19" ht="26.25">
      <c r="A1" s="315"/>
      <c r="B1" s="105" t="s">
        <v>33</v>
      </c>
      <c r="C1" s="106"/>
      <c r="D1" s="107"/>
      <c r="E1" s="106"/>
      <c r="F1" s="108"/>
      <c r="G1" s="107"/>
      <c r="H1" s="109"/>
      <c r="I1" s="107"/>
      <c r="J1" s="110" t="s">
        <v>250</v>
      </c>
      <c r="K1" s="106"/>
      <c r="L1" s="106"/>
      <c r="M1" s="106"/>
      <c r="N1" s="113" t="s">
        <v>251</v>
      </c>
      <c r="O1" s="108"/>
      <c r="P1" s="106"/>
      <c r="Q1" s="111"/>
      <c r="R1" s="106"/>
    </row>
    <row r="2" spans="1:19" ht="18">
      <c r="A2" s="101"/>
      <c r="B2" s="112" t="s">
        <v>34</v>
      </c>
      <c r="C2" s="113"/>
      <c r="D2" s="114"/>
      <c r="E2" s="114" t="s">
        <v>93</v>
      </c>
      <c r="F2" s="108"/>
      <c r="G2" s="114"/>
      <c r="H2" s="115"/>
      <c r="I2" s="112" t="s">
        <v>35</v>
      </c>
      <c r="J2" s="113"/>
      <c r="K2" s="113" t="s">
        <v>252</v>
      </c>
      <c r="L2" s="113"/>
      <c r="M2" s="113"/>
      <c r="N2" s="113"/>
      <c r="O2" s="108" t="s">
        <v>36</v>
      </c>
      <c r="P2" s="116" t="s">
        <v>37</v>
      </c>
      <c r="Q2" s="113"/>
      <c r="R2" s="113"/>
    </row>
    <row r="3" spans="1:19" ht="15.75" customHeight="1" thickBot="1">
      <c r="A3" s="122"/>
      <c r="B3" s="100"/>
      <c r="C3" s="101"/>
      <c r="D3" s="100"/>
      <c r="E3" s="101"/>
      <c r="F3" s="102"/>
      <c r="G3" s="100"/>
      <c r="H3" s="301"/>
      <c r="I3" s="100"/>
      <c r="J3" s="117"/>
      <c r="K3" s="101"/>
      <c r="L3" s="101"/>
      <c r="M3" s="101"/>
      <c r="N3" s="101"/>
      <c r="O3" s="102"/>
      <c r="P3" s="101"/>
      <c r="Q3" s="302"/>
      <c r="R3" s="101"/>
    </row>
    <row r="4" spans="1:19" ht="15.75" customHeight="1" thickBot="1">
      <c r="A4" s="122"/>
      <c r="B4" s="118" t="s">
        <v>38</v>
      </c>
      <c r="C4" s="119" t="s">
        <v>5</v>
      </c>
      <c r="D4" s="119" t="s">
        <v>39</v>
      </c>
      <c r="E4" s="119" t="s">
        <v>40</v>
      </c>
      <c r="F4" s="303" t="s">
        <v>41</v>
      </c>
      <c r="G4" s="119" t="s">
        <v>42</v>
      </c>
      <c r="H4" s="802" t="s">
        <v>43</v>
      </c>
      <c r="I4" s="803"/>
      <c r="J4" s="120"/>
      <c r="K4" s="118" t="s">
        <v>38</v>
      </c>
      <c r="L4" s="119" t="s">
        <v>5</v>
      </c>
      <c r="M4" s="119" t="s">
        <v>39</v>
      </c>
      <c r="N4" s="119" t="s">
        <v>40</v>
      </c>
      <c r="O4" s="303" t="s">
        <v>41</v>
      </c>
      <c r="P4" s="119" t="s">
        <v>42</v>
      </c>
      <c r="Q4" s="802" t="s">
        <v>43</v>
      </c>
      <c r="R4" s="803"/>
    </row>
    <row r="5" spans="1:19" ht="15.75" customHeight="1" thickBot="1">
      <c r="A5" s="122"/>
      <c r="B5" s="100"/>
      <c r="C5" s="101"/>
      <c r="D5" s="100"/>
      <c r="E5" s="101"/>
      <c r="F5" s="102"/>
      <c r="G5" s="100"/>
      <c r="H5" s="301"/>
      <c r="I5" s="100"/>
      <c r="J5" s="101"/>
      <c r="K5" s="100"/>
      <c r="L5" s="101"/>
      <c r="M5" s="100"/>
      <c r="N5" s="101"/>
      <c r="O5" s="102"/>
      <c r="P5" s="100"/>
      <c r="Q5" s="301"/>
      <c r="R5" s="100"/>
      <c r="S5" s="417"/>
    </row>
    <row r="6" spans="1:19" ht="15.75" customHeight="1">
      <c r="A6" s="122"/>
      <c r="B6" s="407">
        <v>4</v>
      </c>
      <c r="C6" s="408" t="s">
        <v>253</v>
      </c>
      <c r="D6" s="409">
        <v>2</v>
      </c>
      <c r="E6" s="410">
        <v>1506</v>
      </c>
      <c r="F6" s="121">
        <v>2</v>
      </c>
      <c r="G6" s="411">
        <v>4</v>
      </c>
      <c r="H6" s="804">
        <v>1</v>
      </c>
      <c r="I6" s="805"/>
      <c r="J6" s="417"/>
      <c r="K6" s="407">
        <v>34</v>
      </c>
      <c r="L6" s="408" t="s">
        <v>254</v>
      </c>
      <c r="M6" s="409">
        <v>12</v>
      </c>
      <c r="N6" s="410">
        <v>639</v>
      </c>
      <c r="O6" s="121">
        <v>8</v>
      </c>
      <c r="P6" s="411">
        <v>22</v>
      </c>
      <c r="Q6" s="804">
        <v>11</v>
      </c>
      <c r="R6" s="805"/>
      <c r="S6" s="417"/>
    </row>
    <row r="7" spans="1:19" ht="15.75" customHeight="1">
      <c r="A7" s="106"/>
      <c r="B7" s="412">
        <v>5</v>
      </c>
      <c r="C7" s="413" t="s">
        <v>255</v>
      </c>
      <c r="D7" s="414">
        <v>2</v>
      </c>
      <c r="E7" s="415">
        <v>55</v>
      </c>
      <c r="F7" s="123">
        <v>4</v>
      </c>
      <c r="G7" s="416">
        <v>12</v>
      </c>
      <c r="H7" s="806"/>
      <c r="I7" s="807"/>
      <c r="J7" s="417"/>
      <c r="K7" s="412">
        <v>35</v>
      </c>
      <c r="L7" s="413" t="s">
        <v>256</v>
      </c>
      <c r="M7" s="414">
        <v>12</v>
      </c>
      <c r="N7" s="415">
        <v>0</v>
      </c>
      <c r="O7" s="123">
        <v>12.5</v>
      </c>
      <c r="P7" s="416">
        <v>33</v>
      </c>
      <c r="Q7" s="806"/>
      <c r="R7" s="807"/>
      <c r="S7" s="417"/>
    </row>
    <row r="8" spans="1:19" ht="15.75" customHeight="1">
      <c r="A8" s="101"/>
      <c r="B8" s="412">
        <v>6</v>
      </c>
      <c r="C8" s="413" t="s">
        <v>257</v>
      </c>
      <c r="D8" s="414">
        <v>2</v>
      </c>
      <c r="E8" s="415">
        <v>599</v>
      </c>
      <c r="F8" s="123">
        <v>5</v>
      </c>
      <c r="G8" s="416">
        <v>14</v>
      </c>
      <c r="H8" s="806"/>
      <c r="I8" s="807"/>
      <c r="J8" s="417"/>
      <c r="K8" s="412">
        <v>36</v>
      </c>
      <c r="L8" s="413" t="s">
        <v>258</v>
      </c>
      <c r="M8" s="414">
        <v>12</v>
      </c>
      <c r="N8" s="415">
        <v>414</v>
      </c>
      <c r="O8" s="123">
        <v>10</v>
      </c>
      <c r="P8" s="416">
        <v>28</v>
      </c>
      <c r="Q8" s="806"/>
      <c r="R8" s="807"/>
      <c r="S8" s="417"/>
    </row>
    <row r="9" spans="1:19" ht="15.75" customHeight="1">
      <c r="A9" s="122"/>
      <c r="B9" s="412"/>
      <c r="C9" s="415"/>
      <c r="D9" s="414"/>
      <c r="E9" s="415"/>
      <c r="F9" s="123"/>
      <c r="G9" s="416"/>
      <c r="H9" s="806"/>
      <c r="I9" s="807"/>
      <c r="J9" s="417"/>
      <c r="K9" s="412"/>
      <c r="L9" s="415"/>
      <c r="M9" s="414"/>
      <c r="N9" s="415"/>
      <c r="O9" s="123"/>
      <c r="P9" s="416"/>
      <c r="Q9" s="806"/>
      <c r="R9" s="807"/>
      <c r="S9" s="417"/>
    </row>
    <row r="10" spans="1:19" ht="23.25" customHeight="1">
      <c r="A10" s="122"/>
      <c r="B10" s="412"/>
      <c r="C10" s="415"/>
      <c r="D10" s="414"/>
      <c r="E10" s="415"/>
      <c r="F10" s="123"/>
      <c r="G10" s="416"/>
      <c r="H10" s="806"/>
      <c r="I10" s="807"/>
      <c r="J10" s="417"/>
      <c r="K10" s="412"/>
      <c r="L10" s="415"/>
      <c r="M10" s="414"/>
      <c r="N10" s="415"/>
      <c r="O10" s="123"/>
      <c r="P10" s="416"/>
      <c r="Q10" s="806"/>
      <c r="R10" s="807"/>
      <c r="S10" s="106"/>
    </row>
    <row r="11" spans="1:19" ht="15.75" customHeight="1" thickBot="1">
      <c r="A11" s="122"/>
      <c r="B11" s="810" t="s">
        <v>159</v>
      </c>
      <c r="C11" s="811"/>
      <c r="D11" s="812"/>
      <c r="E11" s="124">
        <v>2160</v>
      </c>
      <c r="F11" s="125">
        <v>11</v>
      </c>
      <c r="G11" s="126"/>
      <c r="H11" s="808"/>
      <c r="I11" s="809"/>
      <c r="J11" s="106"/>
      <c r="K11" s="810" t="s">
        <v>57</v>
      </c>
      <c r="L11" s="811"/>
      <c r="M11" s="812"/>
      <c r="N11" s="124">
        <v>1053</v>
      </c>
      <c r="O11" s="125">
        <v>30.5</v>
      </c>
      <c r="P11" s="126"/>
      <c r="Q11" s="808"/>
      <c r="R11" s="809"/>
      <c r="S11" s="101"/>
    </row>
    <row r="12" spans="1:19" ht="15.75" customHeight="1" thickBot="1">
      <c r="A12" s="122"/>
      <c r="B12" s="100"/>
      <c r="C12" s="101"/>
      <c r="D12" s="100"/>
      <c r="E12" s="101"/>
      <c r="F12" s="102"/>
      <c r="G12" s="100"/>
      <c r="H12" s="301"/>
      <c r="I12" s="100"/>
      <c r="J12" s="101"/>
      <c r="K12" s="100"/>
      <c r="L12" s="101"/>
      <c r="M12" s="100"/>
      <c r="N12" s="101"/>
      <c r="O12" s="102"/>
      <c r="P12" s="100"/>
      <c r="Q12" s="301"/>
      <c r="R12" s="100"/>
      <c r="S12" s="417"/>
    </row>
    <row r="13" spans="1:19" ht="15.75" customHeight="1">
      <c r="A13" s="122"/>
      <c r="B13" s="407">
        <v>43</v>
      </c>
      <c r="C13" s="408" t="s">
        <v>259</v>
      </c>
      <c r="D13" s="409">
        <v>15</v>
      </c>
      <c r="E13" s="410">
        <v>93</v>
      </c>
      <c r="F13" s="121">
        <v>12</v>
      </c>
      <c r="G13" s="411">
        <v>32</v>
      </c>
      <c r="H13" s="804">
        <v>2</v>
      </c>
      <c r="I13" s="805"/>
      <c r="J13" s="417"/>
      <c r="K13" s="407">
        <v>1</v>
      </c>
      <c r="L13" s="408" t="s">
        <v>260</v>
      </c>
      <c r="M13" s="409">
        <v>1</v>
      </c>
      <c r="N13" s="410">
        <v>1132</v>
      </c>
      <c r="O13" s="121">
        <v>3</v>
      </c>
      <c r="P13" s="411">
        <v>7</v>
      </c>
      <c r="Q13" s="804">
        <v>12</v>
      </c>
      <c r="R13" s="805"/>
      <c r="S13" s="417"/>
    </row>
    <row r="14" spans="1:19" ht="15.75" customHeight="1">
      <c r="A14" s="106"/>
      <c r="B14" s="412">
        <v>44</v>
      </c>
      <c r="C14" s="413" t="s">
        <v>261</v>
      </c>
      <c r="D14" s="414">
        <v>15</v>
      </c>
      <c r="E14" s="415">
        <v>299</v>
      </c>
      <c r="F14" s="123">
        <v>2</v>
      </c>
      <c r="G14" s="416">
        <v>6</v>
      </c>
      <c r="H14" s="806"/>
      <c r="I14" s="807"/>
      <c r="J14" s="417"/>
      <c r="K14" s="412">
        <v>2</v>
      </c>
      <c r="L14" s="413" t="s">
        <v>262</v>
      </c>
      <c r="M14" s="414">
        <v>1</v>
      </c>
      <c r="N14" s="415">
        <v>0</v>
      </c>
      <c r="O14" s="123">
        <v>12.5</v>
      </c>
      <c r="P14" s="416">
        <v>33</v>
      </c>
      <c r="Q14" s="806"/>
      <c r="R14" s="807"/>
      <c r="S14" s="417"/>
    </row>
    <row r="15" spans="1:19" ht="15.75" customHeight="1">
      <c r="A15" s="101"/>
      <c r="B15" s="412">
        <v>45</v>
      </c>
      <c r="C15" s="413" t="s">
        <v>263</v>
      </c>
      <c r="D15" s="414">
        <v>15</v>
      </c>
      <c r="E15" s="415">
        <v>1461</v>
      </c>
      <c r="F15" s="123">
        <v>2</v>
      </c>
      <c r="G15" s="416">
        <v>5</v>
      </c>
      <c r="H15" s="806"/>
      <c r="I15" s="807"/>
      <c r="J15" s="417"/>
      <c r="K15" s="412">
        <v>3</v>
      </c>
      <c r="L15" s="413" t="s">
        <v>264</v>
      </c>
      <c r="M15" s="414">
        <v>1</v>
      </c>
      <c r="N15" s="415">
        <v>46</v>
      </c>
      <c r="O15" s="123">
        <v>16</v>
      </c>
      <c r="P15" s="416">
        <v>47</v>
      </c>
      <c r="Q15" s="806"/>
      <c r="R15" s="807"/>
      <c r="S15" s="417"/>
    </row>
    <row r="16" spans="1:19" ht="15.75" customHeight="1">
      <c r="A16" s="122"/>
      <c r="B16" s="412"/>
      <c r="C16" s="415"/>
      <c r="D16" s="414"/>
      <c r="E16" s="415"/>
      <c r="F16" s="123"/>
      <c r="G16" s="416"/>
      <c r="H16" s="806"/>
      <c r="I16" s="807"/>
      <c r="J16" s="417"/>
      <c r="K16" s="412"/>
      <c r="L16" s="415"/>
      <c r="M16" s="414"/>
      <c r="N16" s="415"/>
      <c r="O16" s="123"/>
      <c r="P16" s="416"/>
      <c r="Q16" s="806"/>
      <c r="R16" s="807"/>
      <c r="S16" s="417"/>
    </row>
    <row r="17" spans="1:19" ht="22.5" customHeight="1">
      <c r="A17" s="122"/>
      <c r="B17" s="412"/>
      <c r="C17" s="415"/>
      <c r="D17" s="414"/>
      <c r="E17" s="415"/>
      <c r="F17" s="123"/>
      <c r="G17" s="416"/>
      <c r="H17" s="806"/>
      <c r="I17" s="807"/>
      <c r="J17" s="417"/>
      <c r="K17" s="412"/>
      <c r="L17" s="415"/>
      <c r="M17" s="414"/>
      <c r="N17" s="415"/>
      <c r="O17" s="123"/>
      <c r="P17" s="416"/>
      <c r="Q17" s="806"/>
      <c r="R17" s="807"/>
      <c r="S17" s="106"/>
    </row>
    <row r="18" spans="1:19" ht="15.75" customHeight="1" thickBot="1">
      <c r="A18" s="122"/>
      <c r="B18" s="810" t="s">
        <v>54</v>
      </c>
      <c r="C18" s="811"/>
      <c r="D18" s="812"/>
      <c r="E18" s="124">
        <v>1853</v>
      </c>
      <c r="F18" s="125">
        <v>16</v>
      </c>
      <c r="G18" s="126"/>
      <c r="H18" s="808"/>
      <c r="I18" s="809"/>
      <c r="J18" s="106"/>
      <c r="K18" s="810" t="s">
        <v>77</v>
      </c>
      <c r="L18" s="811"/>
      <c r="M18" s="812"/>
      <c r="N18" s="124">
        <v>1178</v>
      </c>
      <c r="O18" s="125">
        <v>31.5</v>
      </c>
      <c r="P18" s="126"/>
      <c r="Q18" s="808"/>
      <c r="R18" s="809"/>
      <c r="S18" s="101"/>
    </row>
    <row r="19" spans="1:19" ht="15.75" customHeight="1" thickBot="1">
      <c r="A19" s="122"/>
      <c r="B19" s="100"/>
      <c r="C19" s="101"/>
      <c r="D19" s="100"/>
      <c r="E19" s="101"/>
      <c r="F19" s="102"/>
      <c r="G19" s="100"/>
      <c r="H19" s="301"/>
      <c r="I19" s="100"/>
      <c r="J19" s="101"/>
      <c r="K19" s="100"/>
      <c r="L19" s="101"/>
      <c r="M19" s="100"/>
      <c r="N19" s="101"/>
      <c r="O19" s="102"/>
      <c r="P19" s="100"/>
      <c r="Q19" s="301"/>
      <c r="R19" s="100"/>
      <c r="S19" s="417"/>
    </row>
    <row r="20" spans="1:19" ht="15.75" customHeight="1">
      <c r="A20" s="122"/>
      <c r="B20" s="407">
        <v>37</v>
      </c>
      <c r="C20" s="408" t="s">
        <v>265</v>
      </c>
      <c r="D20" s="409">
        <v>13</v>
      </c>
      <c r="E20" s="410">
        <v>45</v>
      </c>
      <c r="F20" s="121">
        <v>13.5</v>
      </c>
      <c r="G20" s="411">
        <v>42</v>
      </c>
      <c r="H20" s="804">
        <v>3</v>
      </c>
      <c r="I20" s="805"/>
      <c r="J20" s="417"/>
      <c r="K20" s="407">
        <v>10</v>
      </c>
      <c r="L20" s="408" t="s">
        <v>266</v>
      </c>
      <c r="M20" s="409">
        <v>4</v>
      </c>
      <c r="N20" s="410">
        <v>30</v>
      </c>
      <c r="O20" s="121">
        <v>15</v>
      </c>
      <c r="P20" s="411">
        <v>46</v>
      </c>
      <c r="Q20" s="804">
        <v>13</v>
      </c>
      <c r="R20" s="805"/>
      <c r="S20" s="417"/>
    </row>
    <row r="21" spans="1:19" ht="15.75" customHeight="1">
      <c r="A21" s="106"/>
      <c r="B21" s="412">
        <v>38</v>
      </c>
      <c r="C21" s="413" t="s">
        <v>267</v>
      </c>
      <c r="D21" s="414">
        <v>13</v>
      </c>
      <c r="E21" s="415">
        <v>395</v>
      </c>
      <c r="F21" s="123">
        <v>1</v>
      </c>
      <c r="G21" s="416">
        <v>3</v>
      </c>
      <c r="H21" s="806"/>
      <c r="I21" s="807"/>
      <c r="J21" s="417"/>
      <c r="K21" s="412">
        <v>11</v>
      </c>
      <c r="L21" s="413" t="s">
        <v>268</v>
      </c>
      <c r="M21" s="414">
        <v>4</v>
      </c>
      <c r="N21" s="415">
        <v>0</v>
      </c>
      <c r="O21" s="123">
        <v>12.5</v>
      </c>
      <c r="P21" s="416">
        <v>33</v>
      </c>
      <c r="Q21" s="806"/>
      <c r="R21" s="807"/>
      <c r="S21" s="417"/>
    </row>
    <row r="22" spans="1:19" ht="15.75" customHeight="1">
      <c r="A22" s="101"/>
      <c r="B22" s="412">
        <v>39</v>
      </c>
      <c r="C22" s="413" t="s">
        <v>269</v>
      </c>
      <c r="D22" s="414">
        <v>13</v>
      </c>
      <c r="E22" s="415">
        <v>1041</v>
      </c>
      <c r="F22" s="123">
        <v>3</v>
      </c>
      <c r="G22" s="416">
        <v>8</v>
      </c>
      <c r="H22" s="806"/>
      <c r="I22" s="807"/>
      <c r="J22" s="417"/>
      <c r="K22" s="412">
        <v>12</v>
      </c>
      <c r="L22" s="413" t="s">
        <v>270</v>
      </c>
      <c r="M22" s="414">
        <v>4</v>
      </c>
      <c r="N22" s="415">
        <v>584</v>
      </c>
      <c r="O22" s="123">
        <v>6</v>
      </c>
      <c r="P22" s="416">
        <v>17</v>
      </c>
      <c r="Q22" s="806"/>
      <c r="R22" s="807"/>
      <c r="S22" s="417"/>
    </row>
    <row r="23" spans="1:19" ht="15.75" customHeight="1">
      <c r="A23" s="122"/>
      <c r="B23" s="412"/>
      <c r="C23" s="415"/>
      <c r="D23" s="414"/>
      <c r="E23" s="415"/>
      <c r="F23" s="123"/>
      <c r="G23" s="416"/>
      <c r="H23" s="806"/>
      <c r="I23" s="807"/>
      <c r="J23" s="417"/>
      <c r="K23" s="412"/>
      <c r="L23" s="415"/>
      <c r="M23" s="414"/>
      <c r="N23" s="415"/>
      <c r="O23" s="123"/>
      <c r="P23" s="416"/>
      <c r="Q23" s="806"/>
      <c r="R23" s="807"/>
      <c r="S23" s="417"/>
    </row>
    <row r="24" spans="1:19" ht="24" customHeight="1">
      <c r="A24" s="122"/>
      <c r="B24" s="412"/>
      <c r="C24" s="415"/>
      <c r="D24" s="414"/>
      <c r="E24" s="415"/>
      <c r="F24" s="123"/>
      <c r="G24" s="416"/>
      <c r="H24" s="806"/>
      <c r="I24" s="807"/>
      <c r="J24" s="417"/>
      <c r="K24" s="412"/>
      <c r="L24" s="415"/>
      <c r="M24" s="414"/>
      <c r="N24" s="415"/>
      <c r="O24" s="123"/>
      <c r="P24" s="416"/>
      <c r="Q24" s="806"/>
      <c r="R24" s="807"/>
      <c r="S24" s="106"/>
    </row>
    <row r="25" spans="1:19" ht="15.75" customHeight="1" thickBot="1">
      <c r="A25" s="122"/>
      <c r="B25" s="810" t="s">
        <v>271</v>
      </c>
      <c r="C25" s="811"/>
      <c r="D25" s="812"/>
      <c r="E25" s="124">
        <v>1481</v>
      </c>
      <c r="F25" s="125">
        <v>17.5</v>
      </c>
      <c r="G25" s="126"/>
      <c r="H25" s="808"/>
      <c r="I25" s="809"/>
      <c r="J25" s="106"/>
      <c r="K25" s="810" t="s">
        <v>94</v>
      </c>
      <c r="L25" s="811"/>
      <c r="M25" s="812"/>
      <c r="N25" s="124">
        <v>614</v>
      </c>
      <c r="O25" s="125">
        <v>33.5</v>
      </c>
      <c r="P25" s="126"/>
      <c r="Q25" s="808"/>
      <c r="R25" s="809"/>
      <c r="S25" s="101"/>
    </row>
    <row r="26" spans="1:19" ht="15.75" customHeight="1" thickBot="1">
      <c r="A26" s="122"/>
      <c r="B26" s="100"/>
      <c r="C26" s="101"/>
      <c r="D26" s="100"/>
      <c r="E26" s="101"/>
      <c r="F26" s="102"/>
      <c r="G26" s="100"/>
      <c r="H26" s="301"/>
      <c r="I26" s="100"/>
      <c r="J26" s="101"/>
      <c r="K26" s="100"/>
      <c r="L26" s="101"/>
      <c r="M26" s="100"/>
      <c r="N26" s="101"/>
      <c r="O26" s="102"/>
      <c r="P26" s="100"/>
      <c r="Q26" s="301"/>
      <c r="R26" s="100"/>
      <c r="S26" s="417"/>
    </row>
    <row r="27" spans="1:19" ht="15.75" customHeight="1">
      <c r="A27" s="122"/>
      <c r="B27" s="407">
        <v>13</v>
      </c>
      <c r="C27" s="408" t="s">
        <v>272</v>
      </c>
      <c r="D27" s="409">
        <v>5</v>
      </c>
      <c r="E27" s="410">
        <v>1773</v>
      </c>
      <c r="F27" s="121">
        <v>1</v>
      </c>
      <c r="G27" s="411">
        <v>2</v>
      </c>
      <c r="H27" s="804">
        <v>4</v>
      </c>
      <c r="I27" s="805"/>
      <c r="J27" s="417"/>
      <c r="K27" s="407">
        <v>31</v>
      </c>
      <c r="L27" s="408" t="s">
        <v>273</v>
      </c>
      <c r="M27" s="409">
        <v>11</v>
      </c>
      <c r="N27" s="410">
        <v>536</v>
      </c>
      <c r="O27" s="121">
        <v>9</v>
      </c>
      <c r="P27" s="411">
        <v>25</v>
      </c>
      <c r="Q27" s="804">
        <v>14</v>
      </c>
      <c r="R27" s="805"/>
      <c r="S27" s="417"/>
    </row>
    <row r="28" spans="1:19" ht="15.75" customHeight="1">
      <c r="A28" s="106"/>
      <c r="B28" s="412">
        <v>14</v>
      </c>
      <c r="C28" s="413" t="s">
        <v>274</v>
      </c>
      <c r="D28" s="414">
        <v>5</v>
      </c>
      <c r="E28" s="415">
        <v>28</v>
      </c>
      <c r="F28" s="123">
        <v>7</v>
      </c>
      <c r="G28" s="416">
        <v>21</v>
      </c>
      <c r="H28" s="806"/>
      <c r="I28" s="807"/>
      <c r="J28" s="417"/>
      <c r="K28" s="412">
        <v>32</v>
      </c>
      <c r="L28" s="413" t="s">
        <v>275</v>
      </c>
      <c r="M28" s="414">
        <v>11</v>
      </c>
      <c r="N28" s="415">
        <v>0</v>
      </c>
      <c r="O28" s="123">
        <v>12.5</v>
      </c>
      <c r="P28" s="416">
        <v>33</v>
      </c>
      <c r="Q28" s="806"/>
      <c r="R28" s="807"/>
      <c r="S28" s="417"/>
    </row>
    <row r="29" spans="1:19" ht="15.75" customHeight="1">
      <c r="A29" s="101"/>
      <c r="B29" s="412">
        <v>15</v>
      </c>
      <c r="C29" s="413" t="s">
        <v>276</v>
      </c>
      <c r="D29" s="414">
        <v>5</v>
      </c>
      <c r="E29" s="415">
        <v>413</v>
      </c>
      <c r="F29" s="123">
        <v>11</v>
      </c>
      <c r="G29" s="416">
        <v>29</v>
      </c>
      <c r="H29" s="806"/>
      <c r="I29" s="807"/>
      <c r="J29" s="417"/>
      <c r="K29" s="412">
        <v>33</v>
      </c>
      <c r="L29" s="413" t="s">
        <v>277</v>
      </c>
      <c r="M29" s="414">
        <v>11</v>
      </c>
      <c r="N29" s="415">
        <v>80</v>
      </c>
      <c r="O29" s="123">
        <v>15</v>
      </c>
      <c r="P29" s="416">
        <v>45</v>
      </c>
      <c r="Q29" s="806"/>
      <c r="R29" s="807"/>
      <c r="S29" s="417"/>
    </row>
    <row r="30" spans="1:19" ht="15.75" customHeight="1">
      <c r="A30" s="122"/>
      <c r="B30" s="412"/>
      <c r="C30" s="415"/>
      <c r="D30" s="414"/>
      <c r="E30" s="415"/>
      <c r="F30" s="123"/>
      <c r="G30" s="416"/>
      <c r="H30" s="806"/>
      <c r="I30" s="807"/>
      <c r="J30" s="417"/>
      <c r="K30" s="412"/>
      <c r="L30" s="415"/>
      <c r="M30" s="414"/>
      <c r="N30" s="415"/>
      <c r="O30" s="123"/>
      <c r="P30" s="416"/>
      <c r="Q30" s="806"/>
      <c r="R30" s="807"/>
      <c r="S30" s="417"/>
    </row>
    <row r="31" spans="1:19" ht="22.5" customHeight="1">
      <c r="A31" s="122"/>
      <c r="B31" s="412"/>
      <c r="C31" s="415"/>
      <c r="D31" s="414"/>
      <c r="E31" s="415"/>
      <c r="F31" s="123"/>
      <c r="G31" s="416"/>
      <c r="H31" s="806"/>
      <c r="I31" s="807"/>
      <c r="J31" s="417"/>
      <c r="K31" s="412"/>
      <c r="L31" s="415"/>
      <c r="M31" s="414"/>
      <c r="N31" s="415"/>
      <c r="O31" s="123"/>
      <c r="P31" s="416"/>
      <c r="Q31" s="806"/>
      <c r="R31" s="807"/>
      <c r="S31" s="106"/>
    </row>
    <row r="32" spans="1:19" ht="15.75" customHeight="1" thickBot="1">
      <c r="A32" s="122"/>
      <c r="B32" s="810" t="s">
        <v>155</v>
      </c>
      <c r="C32" s="811"/>
      <c r="D32" s="812"/>
      <c r="E32" s="124">
        <v>2214</v>
      </c>
      <c r="F32" s="125">
        <v>19</v>
      </c>
      <c r="G32" s="126"/>
      <c r="H32" s="808"/>
      <c r="I32" s="809"/>
      <c r="J32" s="106"/>
      <c r="K32" s="810" t="s">
        <v>278</v>
      </c>
      <c r="L32" s="811"/>
      <c r="M32" s="812"/>
      <c r="N32" s="124">
        <v>616</v>
      </c>
      <c r="O32" s="125">
        <v>36.5</v>
      </c>
      <c r="P32" s="126"/>
      <c r="Q32" s="808"/>
      <c r="R32" s="809"/>
      <c r="S32" s="101"/>
    </row>
    <row r="33" spans="1:19" ht="15.75" customHeight="1" thickBot="1">
      <c r="A33" s="122"/>
      <c r="B33" s="100"/>
      <c r="C33" s="101"/>
      <c r="D33" s="100"/>
      <c r="E33" s="101"/>
      <c r="F33" s="102"/>
      <c r="G33" s="100"/>
      <c r="H33" s="301"/>
      <c r="I33" s="100"/>
      <c r="J33" s="101"/>
      <c r="K33" s="100"/>
      <c r="L33" s="101"/>
      <c r="M33" s="100"/>
      <c r="N33" s="101"/>
      <c r="O33" s="102"/>
      <c r="P33" s="100"/>
      <c r="Q33" s="301"/>
      <c r="R33" s="100"/>
      <c r="S33" s="417"/>
    </row>
    <row r="34" spans="1:19" ht="15.75" customHeight="1">
      <c r="A34" s="122"/>
      <c r="B34" s="407">
        <v>40</v>
      </c>
      <c r="C34" s="408" t="s">
        <v>279</v>
      </c>
      <c r="D34" s="409">
        <v>14</v>
      </c>
      <c r="E34" s="410">
        <v>45</v>
      </c>
      <c r="F34" s="121">
        <v>13.5</v>
      </c>
      <c r="G34" s="411">
        <v>42</v>
      </c>
      <c r="H34" s="804">
        <v>5</v>
      </c>
      <c r="I34" s="805"/>
      <c r="J34" s="417"/>
      <c r="K34" s="407">
        <v>16</v>
      </c>
      <c r="L34" s="408" t="s">
        <v>280</v>
      </c>
      <c r="M34" s="409">
        <v>6</v>
      </c>
      <c r="N34" s="410">
        <v>398</v>
      </c>
      <c r="O34" s="121">
        <v>11</v>
      </c>
      <c r="P34" s="411">
        <v>30</v>
      </c>
      <c r="Q34" s="804">
        <v>15</v>
      </c>
      <c r="R34" s="805"/>
      <c r="S34" s="417"/>
    </row>
    <row r="35" spans="1:19" ht="15.75" customHeight="1">
      <c r="A35" s="106"/>
      <c r="B35" s="412">
        <v>41</v>
      </c>
      <c r="C35" s="413" t="s">
        <v>281</v>
      </c>
      <c r="D35" s="414">
        <v>14</v>
      </c>
      <c r="E35" s="415">
        <v>214</v>
      </c>
      <c r="F35" s="123">
        <v>3</v>
      </c>
      <c r="G35" s="416">
        <v>9</v>
      </c>
      <c r="H35" s="806"/>
      <c r="I35" s="807"/>
      <c r="J35" s="417"/>
      <c r="K35" s="412">
        <v>17</v>
      </c>
      <c r="L35" s="413" t="s">
        <v>282</v>
      </c>
      <c r="M35" s="414">
        <v>6</v>
      </c>
      <c r="N35" s="415">
        <v>0</v>
      </c>
      <c r="O35" s="123">
        <v>12.5</v>
      </c>
      <c r="P35" s="416">
        <v>33</v>
      </c>
      <c r="Q35" s="806"/>
      <c r="R35" s="807"/>
      <c r="S35" s="417"/>
    </row>
    <row r="36" spans="1:19" ht="15.75" customHeight="1">
      <c r="A36" s="101"/>
      <c r="B36" s="412">
        <v>42</v>
      </c>
      <c r="C36" s="413" t="s">
        <v>283</v>
      </c>
      <c r="D36" s="414">
        <v>14</v>
      </c>
      <c r="E36" s="415">
        <v>1032</v>
      </c>
      <c r="F36" s="123">
        <v>4</v>
      </c>
      <c r="G36" s="416">
        <v>11</v>
      </c>
      <c r="H36" s="806"/>
      <c r="I36" s="807"/>
      <c r="J36" s="417"/>
      <c r="K36" s="412">
        <v>18</v>
      </c>
      <c r="L36" s="413" t="s">
        <v>284</v>
      </c>
      <c r="M36" s="414">
        <v>6</v>
      </c>
      <c r="N36" s="415">
        <v>207</v>
      </c>
      <c r="O36" s="123">
        <v>13</v>
      </c>
      <c r="P36" s="416">
        <v>41</v>
      </c>
      <c r="Q36" s="806"/>
      <c r="R36" s="807"/>
      <c r="S36" s="417"/>
    </row>
    <row r="37" spans="1:19" ht="15.75" customHeight="1">
      <c r="A37" s="122"/>
      <c r="B37" s="412"/>
      <c r="C37" s="415"/>
      <c r="D37" s="414"/>
      <c r="E37" s="415"/>
      <c r="F37" s="123"/>
      <c r="G37" s="416"/>
      <c r="H37" s="806"/>
      <c r="I37" s="807"/>
      <c r="J37" s="417"/>
      <c r="K37" s="412"/>
      <c r="L37" s="415"/>
      <c r="M37" s="414"/>
      <c r="N37" s="415"/>
      <c r="O37" s="123"/>
      <c r="P37" s="416"/>
      <c r="Q37" s="806"/>
      <c r="R37" s="807"/>
      <c r="S37" s="417"/>
    </row>
    <row r="38" spans="1:19" ht="23.25" customHeight="1">
      <c r="A38" s="122"/>
      <c r="B38" s="412"/>
      <c r="C38" s="415"/>
      <c r="D38" s="414"/>
      <c r="E38" s="415"/>
      <c r="F38" s="123"/>
      <c r="G38" s="416"/>
      <c r="H38" s="806"/>
      <c r="I38" s="807"/>
      <c r="J38" s="417"/>
      <c r="K38" s="412"/>
      <c r="L38" s="415"/>
      <c r="M38" s="414"/>
      <c r="N38" s="415"/>
      <c r="O38" s="123"/>
      <c r="P38" s="416"/>
      <c r="Q38" s="806"/>
      <c r="R38" s="807"/>
      <c r="S38" s="106"/>
    </row>
    <row r="39" spans="1:19" ht="15.75" customHeight="1" thickBot="1">
      <c r="A39" s="122"/>
      <c r="B39" s="810" t="s">
        <v>61</v>
      </c>
      <c r="C39" s="811"/>
      <c r="D39" s="812"/>
      <c r="E39" s="124">
        <v>1291</v>
      </c>
      <c r="F39" s="125">
        <v>20.5</v>
      </c>
      <c r="G39" s="126"/>
      <c r="H39" s="808"/>
      <c r="I39" s="809"/>
      <c r="J39" s="106"/>
      <c r="K39" s="810" t="s">
        <v>285</v>
      </c>
      <c r="L39" s="811"/>
      <c r="M39" s="812"/>
      <c r="N39" s="124">
        <v>605</v>
      </c>
      <c r="O39" s="125">
        <v>36.5</v>
      </c>
      <c r="P39" s="126"/>
      <c r="Q39" s="808"/>
      <c r="R39" s="809"/>
      <c r="S39" s="101"/>
    </row>
    <row r="40" spans="1:19" ht="15.75" customHeight="1" thickBot="1">
      <c r="A40" s="122"/>
      <c r="B40" s="100"/>
      <c r="C40" s="101"/>
      <c r="D40" s="100"/>
      <c r="E40" s="101"/>
      <c r="F40" s="102"/>
      <c r="G40" s="100"/>
      <c r="H40" s="301"/>
      <c r="I40" s="100"/>
      <c r="J40" s="101"/>
      <c r="K40" s="101"/>
      <c r="L40" s="101"/>
      <c r="M40" s="101"/>
      <c r="N40" s="101"/>
      <c r="O40" s="102"/>
      <c r="P40" s="101"/>
      <c r="Q40" s="302"/>
      <c r="R40" s="101"/>
      <c r="S40" s="417"/>
    </row>
    <row r="41" spans="1:19" ht="15.75" customHeight="1">
      <c r="A41" s="122"/>
      <c r="B41" s="407">
        <v>22</v>
      </c>
      <c r="C41" s="408" t="s">
        <v>286</v>
      </c>
      <c r="D41" s="409">
        <v>8</v>
      </c>
      <c r="E41" s="410">
        <v>743</v>
      </c>
      <c r="F41" s="121">
        <v>6</v>
      </c>
      <c r="G41" s="411">
        <v>16</v>
      </c>
      <c r="H41" s="804">
        <v>6</v>
      </c>
      <c r="I41" s="805"/>
      <c r="J41" s="417"/>
      <c r="K41" s="407">
        <v>25</v>
      </c>
      <c r="L41" s="408" t="s">
        <v>287</v>
      </c>
      <c r="M41" s="409">
        <v>9</v>
      </c>
      <c r="N41" s="410">
        <v>499</v>
      </c>
      <c r="O41" s="121">
        <v>10</v>
      </c>
      <c r="P41" s="411">
        <v>27</v>
      </c>
      <c r="Q41" s="804">
        <v>16</v>
      </c>
      <c r="R41" s="805"/>
      <c r="S41" s="417"/>
    </row>
    <row r="42" spans="1:19" ht="15.75" customHeight="1">
      <c r="A42" s="101"/>
      <c r="B42" s="412">
        <v>23</v>
      </c>
      <c r="C42" s="413" t="s">
        <v>288</v>
      </c>
      <c r="D42" s="414">
        <v>8</v>
      </c>
      <c r="E42" s="415">
        <v>35</v>
      </c>
      <c r="F42" s="123">
        <v>6</v>
      </c>
      <c r="G42" s="416">
        <v>18</v>
      </c>
      <c r="H42" s="806"/>
      <c r="I42" s="807"/>
      <c r="J42" s="417"/>
      <c r="K42" s="412">
        <v>26</v>
      </c>
      <c r="L42" s="413" t="s">
        <v>289</v>
      </c>
      <c r="M42" s="414">
        <v>9</v>
      </c>
      <c r="N42" s="415">
        <v>0</v>
      </c>
      <c r="O42" s="123">
        <v>12.5</v>
      </c>
      <c r="P42" s="416">
        <v>33</v>
      </c>
      <c r="Q42" s="806"/>
      <c r="R42" s="807"/>
      <c r="S42" s="417"/>
    </row>
    <row r="43" spans="1:19" ht="15.75" customHeight="1">
      <c r="A43" s="101"/>
      <c r="B43" s="412">
        <v>24</v>
      </c>
      <c r="C43" s="413" t="s">
        <v>290</v>
      </c>
      <c r="D43" s="414">
        <v>8</v>
      </c>
      <c r="E43" s="415">
        <v>450</v>
      </c>
      <c r="F43" s="123">
        <v>9</v>
      </c>
      <c r="G43" s="416">
        <v>26</v>
      </c>
      <c r="H43" s="806"/>
      <c r="I43" s="807"/>
      <c r="J43" s="417"/>
      <c r="K43" s="412">
        <v>27</v>
      </c>
      <c r="L43" s="413" t="s">
        <v>291</v>
      </c>
      <c r="M43" s="414">
        <v>9</v>
      </c>
      <c r="N43" s="415">
        <v>96</v>
      </c>
      <c r="O43" s="123">
        <v>14</v>
      </c>
      <c r="P43" s="416">
        <v>44</v>
      </c>
      <c r="Q43" s="806"/>
      <c r="R43" s="807"/>
      <c r="S43" s="417"/>
    </row>
    <row r="44" spans="1:19" ht="15.75" customHeight="1">
      <c r="A44" s="122"/>
      <c r="B44" s="412"/>
      <c r="C44" s="415"/>
      <c r="D44" s="414"/>
      <c r="E44" s="415"/>
      <c r="F44" s="123"/>
      <c r="G44" s="416"/>
      <c r="H44" s="806"/>
      <c r="I44" s="807"/>
      <c r="J44" s="417"/>
      <c r="K44" s="412"/>
      <c r="L44" s="415"/>
      <c r="M44" s="414"/>
      <c r="N44" s="415"/>
      <c r="O44" s="123"/>
      <c r="P44" s="416"/>
      <c r="Q44" s="806"/>
      <c r="R44" s="807"/>
      <c r="S44" s="417"/>
    </row>
    <row r="45" spans="1:19" ht="21.75" customHeight="1">
      <c r="A45" s="122"/>
      <c r="B45" s="412"/>
      <c r="C45" s="415"/>
      <c r="D45" s="414"/>
      <c r="E45" s="415"/>
      <c r="F45" s="123"/>
      <c r="G45" s="416"/>
      <c r="H45" s="806"/>
      <c r="I45" s="807"/>
      <c r="J45" s="417"/>
      <c r="K45" s="412"/>
      <c r="L45" s="415"/>
      <c r="M45" s="414"/>
      <c r="N45" s="415"/>
      <c r="O45" s="123"/>
      <c r="P45" s="416"/>
      <c r="Q45" s="806"/>
      <c r="R45" s="807"/>
      <c r="S45" s="101"/>
    </row>
    <row r="46" spans="1:19" ht="15.75" customHeight="1" thickBot="1">
      <c r="A46" s="122"/>
      <c r="B46" s="810" t="s">
        <v>59</v>
      </c>
      <c r="C46" s="811"/>
      <c r="D46" s="812"/>
      <c r="E46" s="124">
        <v>1228</v>
      </c>
      <c r="F46" s="125">
        <v>21</v>
      </c>
      <c r="G46" s="126"/>
      <c r="H46" s="808"/>
      <c r="I46" s="809"/>
      <c r="J46" s="106"/>
      <c r="K46" s="810" t="s">
        <v>62</v>
      </c>
      <c r="L46" s="811"/>
      <c r="M46" s="812"/>
      <c r="N46" s="124">
        <v>595</v>
      </c>
      <c r="O46" s="125">
        <v>36.5</v>
      </c>
      <c r="P46" s="126"/>
      <c r="Q46" s="808"/>
      <c r="R46" s="809"/>
      <c r="S46" s="101"/>
    </row>
    <row r="47" spans="1:19" ht="15.75" customHeight="1" thickBot="1">
      <c r="A47" s="122"/>
      <c r="B47" s="101"/>
      <c r="C47" s="101"/>
      <c r="D47" s="101"/>
      <c r="E47" s="101"/>
      <c r="F47" s="102"/>
      <c r="G47" s="101"/>
      <c r="H47" s="302"/>
      <c r="I47" s="101"/>
      <c r="J47" s="101"/>
      <c r="K47" s="101"/>
      <c r="L47" s="101"/>
      <c r="M47" s="101"/>
      <c r="N47" s="101"/>
      <c r="O47" s="102"/>
      <c r="P47" s="101"/>
      <c r="Q47" s="302"/>
      <c r="R47" s="101"/>
      <c r="S47" s="417"/>
    </row>
    <row r="48" spans="1:19" ht="15.75" customHeight="1">
      <c r="A48" s="122"/>
      <c r="B48" s="407">
        <v>28</v>
      </c>
      <c r="C48" s="408" t="s">
        <v>292</v>
      </c>
      <c r="D48" s="409">
        <v>10</v>
      </c>
      <c r="E48" s="410">
        <v>779</v>
      </c>
      <c r="F48" s="121">
        <v>5</v>
      </c>
      <c r="G48" s="411">
        <v>13</v>
      </c>
      <c r="H48" s="804">
        <v>7</v>
      </c>
      <c r="I48" s="805"/>
      <c r="J48" s="417"/>
      <c r="K48" s="407" t="s">
        <v>32</v>
      </c>
      <c r="L48" s="408" t="s">
        <v>32</v>
      </c>
      <c r="M48" s="409" t="s">
        <v>32</v>
      </c>
      <c r="N48" s="410" t="s">
        <v>32</v>
      </c>
      <c r="O48" s="121" t="s">
        <v>32</v>
      </c>
      <c r="P48" s="411" t="s">
        <v>32</v>
      </c>
      <c r="Q48" s="804" t="s">
        <v>32</v>
      </c>
      <c r="R48" s="805"/>
      <c r="S48" s="417"/>
    </row>
    <row r="49" spans="1:19" ht="15.75" customHeight="1">
      <c r="A49" s="101"/>
      <c r="B49" s="412">
        <v>29</v>
      </c>
      <c r="C49" s="413" t="s">
        <v>293</v>
      </c>
      <c r="D49" s="414">
        <v>10</v>
      </c>
      <c r="E49" s="415">
        <v>52</v>
      </c>
      <c r="F49" s="123">
        <v>5</v>
      </c>
      <c r="G49" s="416">
        <v>15</v>
      </c>
      <c r="H49" s="806"/>
      <c r="I49" s="807"/>
      <c r="J49" s="417"/>
      <c r="K49" s="412" t="s">
        <v>32</v>
      </c>
      <c r="L49" s="413" t="s">
        <v>32</v>
      </c>
      <c r="M49" s="414" t="s">
        <v>32</v>
      </c>
      <c r="N49" s="415" t="s">
        <v>32</v>
      </c>
      <c r="O49" s="123" t="s">
        <v>32</v>
      </c>
      <c r="P49" s="416" t="s">
        <v>32</v>
      </c>
      <c r="Q49" s="806"/>
      <c r="R49" s="807"/>
      <c r="S49" s="417"/>
    </row>
    <row r="50" spans="1:19" ht="15.75" customHeight="1">
      <c r="A50" s="101"/>
      <c r="B50" s="412">
        <v>30</v>
      </c>
      <c r="C50" s="413" t="s">
        <v>294</v>
      </c>
      <c r="D50" s="414">
        <v>10</v>
      </c>
      <c r="E50" s="415">
        <v>255</v>
      </c>
      <c r="F50" s="123">
        <v>12</v>
      </c>
      <c r="G50" s="416">
        <v>31</v>
      </c>
      <c r="H50" s="806"/>
      <c r="I50" s="807"/>
      <c r="J50" s="417"/>
      <c r="K50" s="412" t="s">
        <v>32</v>
      </c>
      <c r="L50" s="413" t="s">
        <v>32</v>
      </c>
      <c r="M50" s="414" t="s">
        <v>32</v>
      </c>
      <c r="N50" s="415" t="s">
        <v>32</v>
      </c>
      <c r="O50" s="123" t="s">
        <v>32</v>
      </c>
      <c r="P50" s="416" t="s">
        <v>32</v>
      </c>
      <c r="Q50" s="806"/>
      <c r="R50" s="807"/>
      <c r="S50" s="417"/>
    </row>
    <row r="51" spans="1:19" ht="15.75" customHeight="1">
      <c r="A51" s="122"/>
      <c r="B51" s="412"/>
      <c r="C51" s="415"/>
      <c r="D51" s="414"/>
      <c r="E51" s="415"/>
      <c r="F51" s="123"/>
      <c r="G51" s="416"/>
      <c r="H51" s="806"/>
      <c r="I51" s="807"/>
      <c r="J51" s="417"/>
      <c r="K51" s="412"/>
      <c r="L51" s="415"/>
      <c r="M51" s="414"/>
      <c r="N51" s="415"/>
      <c r="O51" s="123"/>
      <c r="P51" s="416"/>
      <c r="Q51" s="806"/>
      <c r="R51" s="807"/>
      <c r="S51" s="417"/>
    </row>
    <row r="52" spans="1:19" ht="22.5" customHeight="1">
      <c r="A52" s="122"/>
      <c r="B52" s="412"/>
      <c r="C52" s="415"/>
      <c r="D52" s="414"/>
      <c r="E52" s="415"/>
      <c r="F52" s="123"/>
      <c r="G52" s="416"/>
      <c r="H52" s="806"/>
      <c r="I52" s="807"/>
      <c r="J52" s="417"/>
      <c r="K52" s="412"/>
      <c r="L52" s="415"/>
      <c r="M52" s="414"/>
      <c r="N52" s="415"/>
      <c r="O52" s="123"/>
      <c r="P52" s="416"/>
      <c r="Q52" s="806"/>
      <c r="R52" s="807"/>
      <c r="S52" s="101"/>
    </row>
    <row r="53" spans="1:19" ht="15.75" customHeight="1" thickBot="1">
      <c r="A53" s="122"/>
      <c r="B53" s="810" t="s">
        <v>295</v>
      </c>
      <c r="C53" s="811"/>
      <c r="D53" s="812"/>
      <c r="E53" s="124">
        <v>1086</v>
      </c>
      <c r="F53" s="125">
        <v>22</v>
      </c>
      <c r="G53" s="126"/>
      <c r="H53" s="808"/>
      <c r="I53" s="809"/>
      <c r="J53" s="106"/>
      <c r="K53" s="810" t="s">
        <v>32</v>
      </c>
      <c r="L53" s="811"/>
      <c r="M53" s="812"/>
      <c r="N53" s="124" t="s">
        <v>32</v>
      </c>
      <c r="O53" s="125" t="s">
        <v>32</v>
      </c>
      <c r="P53" s="126"/>
      <c r="Q53" s="808"/>
      <c r="R53" s="809"/>
      <c r="S53" s="101"/>
    </row>
    <row r="54" spans="1:19" ht="15.75" customHeight="1" thickBot="1">
      <c r="A54" s="122"/>
      <c r="B54" s="101"/>
      <c r="C54" s="101"/>
      <c r="D54" s="101"/>
      <c r="E54" s="101"/>
      <c r="F54" s="102"/>
      <c r="G54" s="101"/>
      <c r="H54" s="302"/>
      <c r="I54" s="101"/>
      <c r="J54" s="101"/>
      <c r="K54" s="101"/>
      <c r="L54" s="101"/>
      <c r="M54" s="101"/>
      <c r="N54" s="101"/>
      <c r="O54" s="102"/>
      <c r="P54" s="101"/>
      <c r="Q54" s="302"/>
      <c r="R54" s="101"/>
      <c r="S54" s="417"/>
    </row>
    <row r="55" spans="1:19" ht="15.75" customHeight="1">
      <c r="A55" s="122"/>
      <c r="B55" s="407">
        <v>7</v>
      </c>
      <c r="C55" s="408" t="s">
        <v>296</v>
      </c>
      <c r="D55" s="409">
        <v>3</v>
      </c>
      <c r="E55" s="410">
        <v>1126</v>
      </c>
      <c r="F55" s="121">
        <v>4</v>
      </c>
      <c r="G55" s="411">
        <v>10</v>
      </c>
      <c r="H55" s="804">
        <v>8</v>
      </c>
      <c r="I55" s="805"/>
      <c r="J55" s="417"/>
      <c r="K55" s="407" t="s">
        <v>32</v>
      </c>
      <c r="L55" s="408" t="s">
        <v>32</v>
      </c>
      <c r="M55" s="409" t="s">
        <v>32</v>
      </c>
      <c r="N55" s="410" t="s">
        <v>32</v>
      </c>
      <c r="O55" s="121" t="s">
        <v>32</v>
      </c>
      <c r="P55" s="411" t="s">
        <v>32</v>
      </c>
      <c r="Q55" s="804" t="s">
        <v>32</v>
      </c>
      <c r="R55" s="805"/>
      <c r="S55" s="417"/>
    </row>
    <row r="56" spans="1:19" ht="15.75" customHeight="1">
      <c r="A56" s="101"/>
      <c r="B56" s="412">
        <v>8</v>
      </c>
      <c r="C56" s="413" t="s">
        <v>297</v>
      </c>
      <c r="D56" s="414">
        <v>3</v>
      </c>
      <c r="E56" s="415">
        <v>0</v>
      </c>
      <c r="F56" s="123">
        <v>12.5</v>
      </c>
      <c r="G56" s="416">
        <v>33</v>
      </c>
      <c r="H56" s="806"/>
      <c r="I56" s="807"/>
      <c r="J56" s="417"/>
      <c r="K56" s="412" t="s">
        <v>32</v>
      </c>
      <c r="L56" s="413" t="s">
        <v>32</v>
      </c>
      <c r="M56" s="414" t="s">
        <v>32</v>
      </c>
      <c r="N56" s="415" t="s">
        <v>32</v>
      </c>
      <c r="O56" s="123" t="s">
        <v>32</v>
      </c>
      <c r="P56" s="416" t="s">
        <v>32</v>
      </c>
      <c r="Q56" s="806"/>
      <c r="R56" s="807"/>
      <c r="S56" s="417"/>
    </row>
    <row r="57" spans="1:19" ht="15.75" customHeight="1">
      <c r="A57" s="101"/>
      <c r="B57" s="412">
        <v>9</v>
      </c>
      <c r="C57" s="413" t="s">
        <v>298</v>
      </c>
      <c r="D57" s="414">
        <v>3</v>
      </c>
      <c r="E57" s="415">
        <v>514</v>
      </c>
      <c r="F57" s="123">
        <v>7</v>
      </c>
      <c r="G57" s="416">
        <v>20</v>
      </c>
      <c r="H57" s="806"/>
      <c r="I57" s="807"/>
      <c r="J57" s="417"/>
      <c r="K57" s="412" t="s">
        <v>32</v>
      </c>
      <c r="L57" s="413" t="s">
        <v>32</v>
      </c>
      <c r="M57" s="414" t="s">
        <v>32</v>
      </c>
      <c r="N57" s="415" t="s">
        <v>32</v>
      </c>
      <c r="O57" s="123" t="s">
        <v>32</v>
      </c>
      <c r="P57" s="416" t="s">
        <v>32</v>
      </c>
      <c r="Q57" s="806"/>
      <c r="R57" s="807"/>
      <c r="S57" s="417"/>
    </row>
    <row r="58" spans="1:19" ht="15.75" customHeight="1">
      <c r="A58" s="122"/>
      <c r="B58" s="412"/>
      <c r="C58" s="415"/>
      <c r="D58" s="414"/>
      <c r="E58" s="415"/>
      <c r="F58" s="123"/>
      <c r="G58" s="416"/>
      <c r="H58" s="806"/>
      <c r="I58" s="807"/>
      <c r="J58" s="417"/>
      <c r="K58" s="412"/>
      <c r="L58" s="415"/>
      <c r="M58" s="414"/>
      <c r="N58" s="415"/>
      <c r="O58" s="123"/>
      <c r="P58" s="416"/>
      <c r="Q58" s="806"/>
      <c r="R58" s="807"/>
      <c r="S58" s="417"/>
    </row>
    <row r="59" spans="1:19" ht="22.5" customHeight="1">
      <c r="A59" s="122"/>
      <c r="B59" s="412"/>
      <c r="C59" s="415"/>
      <c r="D59" s="414"/>
      <c r="E59" s="415"/>
      <c r="F59" s="123"/>
      <c r="G59" s="416"/>
      <c r="H59" s="806"/>
      <c r="I59" s="807"/>
      <c r="J59" s="417"/>
      <c r="K59" s="412"/>
      <c r="L59" s="415"/>
      <c r="M59" s="414"/>
      <c r="N59" s="415"/>
      <c r="O59" s="123"/>
      <c r="P59" s="416"/>
      <c r="Q59" s="806"/>
      <c r="R59" s="807"/>
      <c r="S59" s="101"/>
    </row>
    <row r="60" spans="1:19" ht="15.75" customHeight="1" thickBot="1">
      <c r="A60" s="122"/>
      <c r="B60" s="810" t="s">
        <v>101</v>
      </c>
      <c r="C60" s="811"/>
      <c r="D60" s="812"/>
      <c r="E60" s="124">
        <v>1640</v>
      </c>
      <c r="F60" s="125">
        <v>23.5</v>
      </c>
      <c r="G60" s="126"/>
      <c r="H60" s="808"/>
      <c r="I60" s="809"/>
      <c r="J60" s="106"/>
      <c r="K60" s="810" t="s">
        <v>32</v>
      </c>
      <c r="L60" s="811"/>
      <c r="M60" s="812"/>
      <c r="N60" s="124" t="s">
        <v>32</v>
      </c>
      <c r="O60" s="125" t="s">
        <v>32</v>
      </c>
      <c r="P60" s="126"/>
      <c r="Q60" s="808"/>
      <c r="R60" s="809"/>
      <c r="S60" s="101"/>
    </row>
    <row r="61" spans="1:19" ht="15.75" customHeight="1" thickBot="1">
      <c r="A61" s="122"/>
      <c r="B61" s="101"/>
      <c r="C61" s="101"/>
      <c r="D61" s="101"/>
      <c r="E61" s="101"/>
      <c r="F61" s="102"/>
      <c r="G61" s="101"/>
      <c r="H61" s="302"/>
      <c r="I61" s="101"/>
      <c r="J61" s="101"/>
      <c r="K61" s="101"/>
      <c r="L61" s="101"/>
      <c r="M61" s="101"/>
      <c r="N61" s="101"/>
      <c r="O61" s="102"/>
      <c r="P61" s="101"/>
      <c r="Q61" s="302"/>
      <c r="R61" s="101"/>
      <c r="S61" s="417"/>
    </row>
    <row r="62" spans="1:19" ht="15.75" customHeight="1">
      <c r="A62" s="122"/>
      <c r="B62" s="407">
        <v>46</v>
      </c>
      <c r="C62" s="408" t="s">
        <v>299</v>
      </c>
      <c r="D62" s="409">
        <v>16</v>
      </c>
      <c r="E62" s="410">
        <v>0</v>
      </c>
      <c r="F62" s="121">
        <v>16</v>
      </c>
      <c r="G62" s="411">
        <v>48</v>
      </c>
      <c r="H62" s="804">
        <v>9</v>
      </c>
      <c r="I62" s="805"/>
      <c r="J62" s="417"/>
      <c r="K62" s="407" t="s">
        <v>32</v>
      </c>
      <c r="L62" s="408" t="s">
        <v>32</v>
      </c>
      <c r="M62" s="409" t="s">
        <v>32</v>
      </c>
      <c r="N62" s="410" t="s">
        <v>32</v>
      </c>
      <c r="O62" s="121" t="s">
        <v>32</v>
      </c>
      <c r="P62" s="411" t="s">
        <v>32</v>
      </c>
      <c r="Q62" s="804" t="s">
        <v>32</v>
      </c>
      <c r="R62" s="805"/>
      <c r="S62" s="417"/>
    </row>
    <row r="63" spans="1:19" ht="15.75" customHeight="1">
      <c r="A63" s="101"/>
      <c r="B63" s="412">
        <v>47</v>
      </c>
      <c r="C63" s="413" t="s">
        <v>300</v>
      </c>
      <c r="D63" s="414">
        <v>16</v>
      </c>
      <c r="E63" s="415">
        <v>25</v>
      </c>
      <c r="F63" s="123">
        <v>8</v>
      </c>
      <c r="G63" s="416">
        <v>24</v>
      </c>
      <c r="H63" s="806"/>
      <c r="I63" s="807"/>
      <c r="J63" s="417"/>
      <c r="K63" s="412" t="s">
        <v>32</v>
      </c>
      <c r="L63" s="413" t="s">
        <v>32</v>
      </c>
      <c r="M63" s="414" t="s">
        <v>32</v>
      </c>
      <c r="N63" s="415" t="s">
        <v>32</v>
      </c>
      <c r="O63" s="123" t="s">
        <v>32</v>
      </c>
      <c r="P63" s="416" t="s">
        <v>32</v>
      </c>
      <c r="Q63" s="806"/>
      <c r="R63" s="807"/>
      <c r="S63" s="417"/>
    </row>
    <row r="64" spans="1:19" ht="15.75" customHeight="1">
      <c r="A64" s="101"/>
      <c r="B64" s="412">
        <v>48</v>
      </c>
      <c r="C64" s="413" t="s">
        <v>301</v>
      </c>
      <c r="D64" s="414">
        <v>16</v>
      </c>
      <c r="E64" s="415">
        <v>5870</v>
      </c>
      <c r="F64" s="123">
        <v>1</v>
      </c>
      <c r="G64" s="416">
        <v>1</v>
      </c>
      <c r="H64" s="806"/>
      <c r="I64" s="807"/>
      <c r="J64" s="417"/>
      <c r="K64" s="412" t="s">
        <v>32</v>
      </c>
      <c r="L64" s="413" t="s">
        <v>32</v>
      </c>
      <c r="M64" s="414" t="s">
        <v>32</v>
      </c>
      <c r="N64" s="415" t="s">
        <v>32</v>
      </c>
      <c r="O64" s="123" t="s">
        <v>32</v>
      </c>
      <c r="P64" s="416" t="s">
        <v>32</v>
      </c>
      <c r="Q64" s="806"/>
      <c r="R64" s="807"/>
      <c r="S64" s="417"/>
    </row>
    <row r="65" spans="1:19" ht="15.75" customHeight="1">
      <c r="A65" s="122"/>
      <c r="B65" s="412"/>
      <c r="C65" s="415"/>
      <c r="D65" s="414"/>
      <c r="E65" s="415"/>
      <c r="F65" s="123"/>
      <c r="G65" s="416"/>
      <c r="H65" s="806"/>
      <c r="I65" s="807"/>
      <c r="J65" s="417"/>
      <c r="K65" s="412"/>
      <c r="L65" s="415"/>
      <c r="M65" s="414"/>
      <c r="N65" s="415"/>
      <c r="O65" s="123"/>
      <c r="P65" s="416"/>
      <c r="Q65" s="806"/>
      <c r="R65" s="807"/>
      <c r="S65" s="417"/>
    </row>
    <row r="66" spans="1:19" ht="22.5" customHeight="1">
      <c r="A66" s="122"/>
      <c r="B66" s="412"/>
      <c r="C66" s="415"/>
      <c r="D66" s="414"/>
      <c r="E66" s="415"/>
      <c r="F66" s="123"/>
      <c r="G66" s="416"/>
      <c r="H66" s="806"/>
      <c r="I66" s="807"/>
      <c r="J66" s="417"/>
      <c r="K66" s="412"/>
      <c r="L66" s="415"/>
      <c r="M66" s="414"/>
      <c r="N66" s="415"/>
      <c r="O66" s="123"/>
      <c r="P66" s="416"/>
      <c r="Q66" s="806"/>
      <c r="R66" s="807"/>
      <c r="S66" s="101"/>
    </row>
    <row r="67" spans="1:19" ht="15.75" customHeight="1" thickBot="1">
      <c r="A67" s="122"/>
      <c r="B67" s="810" t="s">
        <v>187</v>
      </c>
      <c r="C67" s="811"/>
      <c r="D67" s="812"/>
      <c r="E67" s="124">
        <v>5895</v>
      </c>
      <c r="F67" s="125">
        <v>25</v>
      </c>
      <c r="G67" s="126"/>
      <c r="H67" s="808"/>
      <c r="I67" s="809"/>
      <c r="J67" s="106"/>
      <c r="K67" s="810" t="s">
        <v>32</v>
      </c>
      <c r="L67" s="811"/>
      <c r="M67" s="812"/>
      <c r="N67" s="124" t="s">
        <v>32</v>
      </c>
      <c r="O67" s="125" t="s">
        <v>32</v>
      </c>
      <c r="P67" s="126"/>
      <c r="Q67" s="808"/>
      <c r="R67" s="809"/>
      <c r="S67" s="101"/>
    </row>
    <row r="68" spans="1:19" ht="15.75" customHeight="1" thickBot="1">
      <c r="A68" s="122"/>
      <c r="B68" s="101"/>
      <c r="C68" s="101"/>
      <c r="D68" s="101"/>
      <c r="E68" s="101"/>
      <c r="F68" s="102"/>
      <c r="G68" s="101"/>
      <c r="H68" s="302"/>
      <c r="I68" s="101"/>
      <c r="J68" s="101"/>
      <c r="K68" s="101"/>
      <c r="L68" s="101"/>
      <c r="M68" s="101"/>
      <c r="N68" s="101"/>
      <c r="O68" s="102"/>
      <c r="P68" s="101"/>
      <c r="Q68" s="302"/>
      <c r="R68" s="101"/>
      <c r="S68" s="417"/>
    </row>
    <row r="69" spans="1:19" ht="15.75" customHeight="1">
      <c r="A69" s="122"/>
      <c r="B69" s="407">
        <v>19</v>
      </c>
      <c r="C69" s="408" t="s">
        <v>302</v>
      </c>
      <c r="D69" s="409">
        <v>7</v>
      </c>
      <c r="E69" s="410">
        <v>723</v>
      </c>
      <c r="F69" s="121">
        <v>7</v>
      </c>
      <c r="G69" s="411">
        <v>19</v>
      </c>
      <c r="H69" s="804">
        <v>10</v>
      </c>
      <c r="I69" s="805"/>
      <c r="J69" s="417"/>
      <c r="K69" s="407" t="s">
        <v>32</v>
      </c>
      <c r="L69" s="408" t="s">
        <v>32</v>
      </c>
      <c r="M69" s="409" t="s">
        <v>32</v>
      </c>
      <c r="N69" s="410" t="s">
        <v>32</v>
      </c>
      <c r="O69" s="121" t="s">
        <v>32</v>
      </c>
      <c r="P69" s="411" t="s">
        <v>32</v>
      </c>
      <c r="Q69" s="804" t="s">
        <v>32</v>
      </c>
      <c r="R69" s="805"/>
      <c r="S69" s="417"/>
    </row>
    <row r="70" spans="1:19" ht="15.75" customHeight="1">
      <c r="A70" s="101"/>
      <c r="B70" s="412">
        <v>20</v>
      </c>
      <c r="C70" s="413" t="s">
        <v>303</v>
      </c>
      <c r="D70" s="414">
        <v>7</v>
      </c>
      <c r="E70" s="415">
        <v>0</v>
      </c>
      <c r="F70" s="123">
        <v>12.5</v>
      </c>
      <c r="G70" s="416">
        <v>33</v>
      </c>
      <c r="H70" s="806"/>
      <c r="I70" s="807"/>
      <c r="J70" s="417"/>
      <c r="K70" s="412" t="s">
        <v>32</v>
      </c>
      <c r="L70" s="413" t="s">
        <v>32</v>
      </c>
      <c r="M70" s="414" t="s">
        <v>32</v>
      </c>
      <c r="N70" s="415" t="s">
        <v>32</v>
      </c>
      <c r="O70" s="123" t="s">
        <v>32</v>
      </c>
      <c r="P70" s="416" t="s">
        <v>32</v>
      </c>
      <c r="Q70" s="806"/>
      <c r="R70" s="807"/>
      <c r="S70" s="417"/>
    </row>
    <row r="71" spans="1:19" ht="15.75" customHeight="1">
      <c r="A71" s="101"/>
      <c r="B71" s="412">
        <v>21</v>
      </c>
      <c r="C71" s="413" t="s">
        <v>304</v>
      </c>
      <c r="D71" s="414">
        <v>7</v>
      </c>
      <c r="E71" s="415">
        <v>481</v>
      </c>
      <c r="F71" s="123">
        <v>8</v>
      </c>
      <c r="G71" s="416">
        <v>23</v>
      </c>
      <c r="H71" s="806"/>
      <c r="I71" s="807"/>
      <c r="J71" s="417"/>
      <c r="K71" s="412" t="s">
        <v>32</v>
      </c>
      <c r="L71" s="413" t="s">
        <v>32</v>
      </c>
      <c r="M71" s="414" t="s">
        <v>32</v>
      </c>
      <c r="N71" s="415" t="s">
        <v>32</v>
      </c>
      <c r="O71" s="123" t="s">
        <v>32</v>
      </c>
      <c r="P71" s="416" t="s">
        <v>32</v>
      </c>
      <c r="Q71" s="806"/>
      <c r="R71" s="807"/>
      <c r="S71" s="417"/>
    </row>
    <row r="72" spans="1:19" ht="15.75" customHeight="1">
      <c r="A72" s="122"/>
      <c r="B72" s="412"/>
      <c r="C72" s="415"/>
      <c r="D72" s="414"/>
      <c r="E72" s="415"/>
      <c r="F72" s="123"/>
      <c r="G72" s="416"/>
      <c r="H72" s="806"/>
      <c r="I72" s="807"/>
      <c r="J72" s="417"/>
      <c r="K72" s="412"/>
      <c r="L72" s="415"/>
      <c r="M72" s="414"/>
      <c r="N72" s="415"/>
      <c r="O72" s="123"/>
      <c r="P72" s="416"/>
      <c r="Q72" s="806"/>
      <c r="R72" s="807"/>
      <c r="S72" s="417"/>
    </row>
    <row r="73" spans="1:19">
      <c r="A73" s="122"/>
      <c r="B73" s="412"/>
      <c r="C73" s="415"/>
      <c r="D73" s="414"/>
      <c r="E73" s="415"/>
      <c r="F73" s="123"/>
      <c r="G73" s="416"/>
      <c r="H73" s="806"/>
      <c r="I73" s="807"/>
      <c r="J73" s="417"/>
      <c r="K73" s="412"/>
      <c r="L73" s="415"/>
      <c r="M73" s="414"/>
      <c r="N73" s="415"/>
      <c r="O73" s="123"/>
      <c r="P73" s="416"/>
      <c r="Q73" s="806"/>
      <c r="R73" s="807"/>
      <c r="S73" s="101"/>
    </row>
    <row r="74" spans="1:19" ht="21" thickBot="1">
      <c r="A74" s="101"/>
      <c r="B74" s="810" t="s">
        <v>170</v>
      </c>
      <c r="C74" s="811"/>
      <c r="D74" s="812"/>
      <c r="E74" s="124">
        <v>1204</v>
      </c>
      <c r="F74" s="125">
        <v>27.5</v>
      </c>
      <c r="G74" s="126"/>
      <c r="H74" s="808"/>
      <c r="I74" s="809"/>
      <c r="J74" s="106"/>
      <c r="K74" s="810" t="s">
        <v>32</v>
      </c>
      <c r="L74" s="811"/>
      <c r="M74" s="812"/>
      <c r="N74" s="124" t="s">
        <v>32</v>
      </c>
      <c r="O74" s="125" t="s">
        <v>32</v>
      </c>
      <c r="P74" s="126"/>
      <c r="Q74" s="808"/>
      <c r="R74" s="809"/>
    </row>
    <row r="75" spans="1:19">
      <c r="A75" s="120"/>
      <c r="B75" s="100"/>
      <c r="C75" s="101"/>
      <c r="D75" s="100"/>
      <c r="E75" s="101"/>
      <c r="F75" s="102"/>
      <c r="G75" s="100"/>
      <c r="H75" s="301"/>
      <c r="I75" s="100"/>
      <c r="J75" s="101"/>
      <c r="K75" s="101"/>
      <c r="L75" s="101"/>
      <c r="M75" s="101"/>
      <c r="N75" s="101"/>
      <c r="O75" s="102"/>
      <c r="P75" s="101"/>
      <c r="Q75" s="302"/>
      <c r="R75" s="101"/>
    </row>
    <row r="76" spans="1:19">
      <c r="A76" s="101"/>
      <c r="B76" s="478"/>
      <c r="C76" s="478" t="s">
        <v>48</v>
      </c>
      <c r="D76" s="478"/>
      <c r="E76" s="417"/>
      <c r="F76" s="102"/>
      <c r="G76" s="478" t="s">
        <v>49</v>
      </c>
      <c r="H76" s="478"/>
      <c r="I76" s="478"/>
      <c r="J76" s="417"/>
      <c r="K76" s="417"/>
      <c r="L76" s="478" t="s">
        <v>50</v>
      </c>
      <c r="M76" s="417"/>
      <c r="N76" s="417"/>
      <c r="O76" s="102"/>
      <c r="P76" s="478" t="s">
        <v>51</v>
      </c>
      <c r="Q76" s="478" t="s">
        <v>52</v>
      </c>
      <c r="R76" s="417"/>
    </row>
    <row r="77" spans="1:19" ht="15.75" customHeight="1">
      <c r="A77" s="122"/>
      <c r="B77" s="478"/>
      <c r="C77" s="478" t="s">
        <v>305</v>
      </c>
      <c r="D77" s="478"/>
      <c r="E77" s="417"/>
      <c r="F77" s="102"/>
      <c r="G77" s="478" t="s">
        <v>306</v>
      </c>
      <c r="H77" s="478"/>
      <c r="I77" s="478"/>
      <c r="J77" s="417"/>
      <c r="K77" s="417"/>
      <c r="L77" s="478" t="s">
        <v>32</v>
      </c>
      <c r="M77" s="417"/>
      <c r="N77" s="417"/>
      <c r="O77" s="102"/>
      <c r="P77" s="417"/>
      <c r="Q77" s="417"/>
      <c r="R77" s="417"/>
    </row>
    <row r="78" spans="1:19" ht="15.75" customHeight="1">
      <c r="A78" s="122"/>
      <c r="B78" s="478"/>
      <c r="C78" s="478"/>
      <c r="D78" s="478"/>
      <c r="E78" s="417"/>
      <c r="F78" s="102"/>
      <c r="G78" s="478"/>
      <c r="H78" s="478"/>
      <c r="I78" s="478"/>
      <c r="J78" s="417"/>
      <c r="K78" s="417"/>
      <c r="L78" s="478"/>
      <c r="M78" s="417"/>
      <c r="N78" s="417"/>
      <c r="O78" s="102"/>
      <c r="P78" s="417"/>
      <c r="Q78" s="417"/>
      <c r="R78" s="417"/>
    </row>
    <row r="79" spans="1:19" ht="26.25">
      <c r="B79" s="105" t="s">
        <v>33</v>
      </c>
      <c r="C79" s="106"/>
      <c r="D79" s="107"/>
      <c r="E79" s="106"/>
      <c r="F79" s="108"/>
      <c r="G79" s="107"/>
      <c r="H79" s="109"/>
      <c r="I79" s="107"/>
      <c r="J79" s="110" t="s">
        <v>315</v>
      </c>
      <c r="K79" s="106"/>
      <c r="L79" s="106"/>
      <c r="M79" s="106"/>
      <c r="N79" s="106"/>
      <c r="O79" s="108"/>
      <c r="P79" s="106"/>
      <c r="Q79" s="111"/>
      <c r="R79" s="106"/>
    </row>
    <row r="80" spans="1:19" ht="18">
      <c r="B80" s="112" t="s">
        <v>34</v>
      </c>
      <c r="C80" s="113"/>
      <c r="D80" s="114"/>
      <c r="E80" s="114" t="s">
        <v>316</v>
      </c>
      <c r="F80" s="108"/>
      <c r="G80" s="114"/>
      <c r="H80" s="115"/>
      <c r="I80" s="112" t="s">
        <v>35</v>
      </c>
      <c r="J80" s="113"/>
      <c r="K80" s="113" t="s">
        <v>317</v>
      </c>
      <c r="L80" s="113"/>
      <c r="M80" s="113"/>
      <c r="N80" s="113"/>
      <c r="O80" s="108" t="s">
        <v>36</v>
      </c>
      <c r="P80" s="116" t="s">
        <v>314</v>
      </c>
      <c r="Q80" s="113"/>
      <c r="R80" s="113"/>
    </row>
    <row r="81" spans="2:18" ht="16.5" thickBot="1">
      <c r="B81" s="100"/>
      <c r="C81" s="101"/>
      <c r="D81" s="100"/>
      <c r="E81" s="101"/>
      <c r="F81" s="102"/>
      <c r="G81" s="100"/>
      <c r="H81" s="301"/>
      <c r="I81" s="100"/>
      <c r="J81" s="117"/>
      <c r="K81" s="101"/>
      <c r="L81" s="101"/>
      <c r="M81" s="101"/>
      <c r="N81" s="101"/>
      <c r="O81" s="102"/>
      <c r="P81" s="101"/>
      <c r="Q81" s="302"/>
      <c r="R81" s="101"/>
    </row>
    <row r="82" spans="2:18" ht="39" thickBot="1">
      <c r="B82" s="118" t="s">
        <v>38</v>
      </c>
      <c r="C82" s="119" t="s">
        <v>5</v>
      </c>
      <c r="D82" s="119" t="s">
        <v>39</v>
      </c>
      <c r="E82" s="119" t="s">
        <v>40</v>
      </c>
      <c r="F82" s="303" t="s">
        <v>41</v>
      </c>
      <c r="G82" s="119" t="s">
        <v>318</v>
      </c>
      <c r="H82" s="802" t="s">
        <v>43</v>
      </c>
      <c r="I82" s="803"/>
      <c r="J82" s="120"/>
      <c r="K82" s="118" t="s">
        <v>38</v>
      </c>
      <c r="L82" s="119" t="s">
        <v>5</v>
      </c>
      <c r="M82" s="119" t="s">
        <v>39</v>
      </c>
      <c r="N82" s="119" t="s">
        <v>40</v>
      </c>
      <c r="O82" s="303" t="s">
        <v>41</v>
      </c>
      <c r="P82" s="119" t="s">
        <v>319</v>
      </c>
      <c r="Q82" s="802" t="s">
        <v>43</v>
      </c>
      <c r="R82" s="803"/>
    </row>
    <row r="83" spans="2:18" ht="16.5" thickBot="1">
      <c r="B83" s="100"/>
      <c r="C83" s="101"/>
      <c r="D83" s="100"/>
      <c r="E83" s="101"/>
      <c r="F83" s="102"/>
      <c r="G83" s="100"/>
      <c r="H83" s="301"/>
      <c r="I83" s="100"/>
      <c r="J83" s="101"/>
      <c r="K83" s="100"/>
      <c r="L83" s="101"/>
      <c r="M83" s="100"/>
      <c r="N83" s="101"/>
      <c r="O83" s="102"/>
      <c r="P83" s="100"/>
      <c r="Q83" s="301"/>
      <c r="R83" s="100"/>
    </row>
    <row r="84" spans="2:18">
      <c r="B84" s="304">
        <v>1</v>
      </c>
      <c r="C84" s="305" t="s">
        <v>307</v>
      </c>
      <c r="D84" s="306">
        <v>1</v>
      </c>
      <c r="E84" s="307">
        <v>1123</v>
      </c>
      <c r="F84" s="121">
        <v>1</v>
      </c>
      <c r="G84" s="121">
        <v>1</v>
      </c>
      <c r="H84" s="804">
        <v>1</v>
      </c>
      <c r="I84" s="805"/>
      <c r="J84" s="308"/>
      <c r="K84" s="304" t="s">
        <v>32</v>
      </c>
      <c r="L84" s="305" t="s">
        <v>32</v>
      </c>
      <c r="M84" s="306" t="s">
        <v>32</v>
      </c>
      <c r="N84" s="307" t="s">
        <v>32</v>
      </c>
      <c r="O84" s="121" t="s">
        <v>32</v>
      </c>
      <c r="P84" s="121" t="s">
        <v>32</v>
      </c>
      <c r="Q84" s="804" t="s">
        <v>32</v>
      </c>
      <c r="R84" s="805"/>
    </row>
    <row r="85" spans="2:18">
      <c r="B85" s="309" t="s">
        <v>32</v>
      </c>
      <c r="C85" s="310" t="s">
        <v>32</v>
      </c>
      <c r="D85" s="311" t="s">
        <v>32</v>
      </c>
      <c r="E85" s="312" t="s">
        <v>32</v>
      </c>
      <c r="F85" s="123">
        <v>3</v>
      </c>
      <c r="G85" s="123" t="s">
        <v>32</v>
      </c>
      <c r="H85" s="806"/>
      <c r="I85" s="807"/>
      <c r="J85" s="308"/>
      <c r="K85" s="309" t="s">
        <v>32</v>
      </c>
      <c r="L85" s="310" t="s">
        <v>32</v>
      </c>
      <c r="M85" s="311" t="s">
        <v>32</v>
      </c>
      <c r="N85" s="312" t="s">
        <v>32</v>
      </c>
      <c r="O85" s="123" t="s">
        <v>32</v>
      </c>
      <c r="P85" s="123" t="s">
        <v>32</v>
      </c>
      <c r="Q85" s="806"/>
      <c r="R85" s="807"/>
    </row>
    <row r="86" spans="2:18">
      <c r="B86" s="309">
        <v>3</v>
      </c>
      <c r="C86" s="310" t="s">
        <v>308</v>
      </c>
      <c r="D86" s="311">
        <v>1</v>
      </c>
      <c r="E86" s="312">
        <v>403</v>
      </c>
      <c r="F86" s="123">
        <v>1</v>
      </c>
      <c r="G86" s="123">
        <v>2</v>
      </c>
      <c r="H86" s="806"/>
      <c r="I86" s="807"/>
      <c r="J86" s="308"/>
      <c r="K86" s="309" t="s">
        <v>32</v>
      </c>
      <c r="L86" s="310" t="s">
        <v>32</v>
      </c>
      <c r="M86" s="311" t="s">
        <v>32</v>
      </c>
      <c r="N86" s="312" t="s">
        <v>32</v>
      </c>
      <c r="O86" s="123" t="s">
        <v>32</v>
      </c>
      <c r="P86" s="123" t="s">
        <v>32</v>
      </c>
      <c r="Q86" s="806"/>
      <c r="R86" s="807"/>
    </row>
    <row r="87" spans="2:18">
      <c r="B87" s="309"/>
      <c r="C87" s="312"/>
      <c r="D87" s="311"/>
      <c r="E87" s="312"/>
      <c r="F87" s="123"/>
      <c r="G87" s="123"/>
      <c r="H87" s="806"/>
      <c r="I87" s="807"/>
      <c r="J87" s="308"/>
      <c r="K87" s="309"/>
      <c r="L87" s="312"/>
      <c r="M87" s="311"/>
      <c r="N87" s="312"/>
      <c r="O87" s="123"/>
      <c r="P87" s="123"/>
      <c r="Q87" s="806"/>
      <c r="R87" s="807"/>
    </row>
    <row r="88" spans="2:18">
      <c r="B88" s="309"/>
      <c r="C88" s="312"/>
      <c r="D88" s="311"/>
      <c r="E88" s="312"/>
      <c r="F88" s="123"/>
      <c r="G88" s="123"/>
      <c r="H88" s="806"/>
      <c r="I88" s="807"/>
      <c r="J88" s="308"/>
      <c r="K88" s="309"/>
      <c r="L88" s="312"/>
      <c r="M88" s="311"/>
      <c r="N88" s="312"/>
      <c r="O88" s="123"/>
      <c r="P88" s="123"/>
      <c r="Q88" s="806"/>
      <c r="R88" s="807"/>
    </row>
    <row r="89" spans="2:18" ht="21" thickBot="1">
      <c r="B89" s="810" t="s">
        <v>309</v>
      </c>
      <c r="C89" s="811"/>
      <c r="D89" s="812"/>
      <c r="E89" s="124">
        <v>1526</v>
      </c>
      <c r="F89" s="125">
        <v>5</v>
      </c>
      <c r="G89" s="126"/>
      <c r="H89" s="808"/>
      <c r="I89" s="809"/>
      <c r="J89" s="106"/>
      <c r="K89" s="810" t="s">
        <v>32</v>
      </c>
      <c r="L89" s="811"/>
      <c r="M89" s="812"/>
      <c r="N89" s="124" t="s">
        <v>32</v>
      </c>
      <c r="O89" s="125" t="s">
        <v>32</v>
      </c>
      <c r="P89" s="126"/>
      <c r="Q89" s="808"/>
      <c r="R89" s="809"/>
    </row>
    <row r="90" spans="2:18" ht="16.5" thickBot="1">
      <c r="B90" s="100"/>
      <c r="C90" s="101"/>
      <c r="D90" s="100"/>
      <c r="E90" s="101"/>
      <c r="F90" s="102"/>
      <c r="G90" s="100"/>
      <c r="H90" s="301"/>
      <c r="I90" s="100"/>
      <c r="J90" s="101"/>
      <c r="K90" s="100"/>
      <c r="L90" s="101"/>
      <c r="M90" s="100"/>
      <c r="N90" s="101"/>
      <c r="O90" s="102"/>
      <c r="P90" s="100"/>
      <c r="Q90" s="301"/>
      <c r="R90" s="100"/>
    </row>
    <row r="91" spans="2:18">
      <c r="B91" s="304">
        <v>4</v>
      </c>
      <c r="C91" s="305" t="s">
        <v>310</v>
      </c>
      <c r="D91" s="306">
        <v>2</v>
      </c>
      <c r="E91" s="307">
        <v>209</v>
      </c>
      <c r="F91" s="121">
        <v>2</v>
      </c>
      <c r="G91" s="121">
        <v>5</v>
      </c>
      <c r="H91" s="804">
        <v>2</v>
      </c>
      <c r="I91" s="805"/>
      <c r="J91" s="308"/>
      <c r="K91" s="304" t="s">
        <v>32</v>
      </c>
      <c r="L91" s="305" t="s">
        <v>32</v>
      </c>
      <c r="M91" s="306" t="s">
        <v>32</v>
      </c>
      <c r="N91" s="307" t="s">
        <v>32</v>
      </c>
      <c r="O91" s="121" t="s">
        <v>32</v>
      </c>
      <c r="P91" s="121" t="s">
        <v>32</v>
      </c>
      <c r="Q91" s="804" t="s">
        <v>32</v>
      </c>
      <c r="R91" s="805"/>
    </row>
    <row r="92" spans="2:18">
      <c r="B92" s="309">
        <v>5</v>
      </c>
      <c r="C92" s="310" t="s">
        <v>311</v>
      </c>
      <c r="D92" s="311">
        <v>2</v>
      </c>
      <c r="E92" s="312">
        <v>115</v>
      </c>
      <c r="F92" s="123">
        <v>1</v>
      </c>
      <c r="G92" s="123">
        <v>3</v>
      </c>
      <c r="H92" s="806"/>
      <c r="I92" s="807"/>
      <c r="J92" s="308"/>
      <c r="K92" s="309" t="s">
        <v>32</v>
      </c>
      <c r="L92" s="310" t="s">
        <v>32</v>
      </c>
      <c r="M92" s="311" t="s">
        <v>32</v>
      </c>
      <c r="N92" s="312" t="s">
        <v>32</v>
      </c>
      <c r="O92" s="123" t="s">
        <v>32</v>
      </c>
      <c r="P92" s="123" t="s">
        <v>32</v>
      </c>
      <c r="Q92" s="806"/>
      <c r="R92" s="807"/>
    </row>
    <row r="93" spans="2:18">
      <c r="B93" s="309">
        <v>6</v>
      </c>
      <c r="C93" s="310" t="s">
        <v>312</v>
      </c>
      <c r="D93" s="311">
        <v>2</v>
      </c>
      <c r="E93" s="312">
        <v>265</v>
      </c>
      <c r="F93" s="123">
        <v>2</v>
      </c>
      <c r="G93" s="123">
        <v>4</v>
      </c>
      <c r="H93" s="806"/>
      <c r="I93" s="807"/>
      <c r="J93" s="308"/>
      <c r="K93" s="309" t="s">
        <v>32</v>
      </c>
      <c r="L93" s="310" t="s">
        <v>32</v>
      </c>
      <c r="M93" s="311" t="s">
        <v>32</v>
      </c>
      <c r="N93" s="312" t="s">
        <v>32</v>
      </c>
      <c r="O93" s="123" t="s">
        <v>32</v>
      </c>
      <c r="P93" s="123" t="s">
        <v>32</v>
      </c>
      <c r="Q93" s="806"/>
      <c r="R93" s="807"/>
    </row>
    <row r="94" spans="2:18">
      <c r="B94" s="309"/>
      <c r="C94" s="312"/>
      <c r="D94" s="311"/>
      <c r="E94" s="312"/>
      <c r="F94" s="123"/>
      <c r="G94" s="123"/>
      <c r="H94" s="806"/>
      <c r="I94" s="807"/>
      <c r="J94" s="308"/>
      <c r="K94" s="309"/>
      <c r="L94" s="312"/>
      <c r="M94" s="311"/>
      <c r="N94" s="312"/>
      <c r="O94" s="123"/>
      <c r="P94" s="123"/>
      <c r="Q94" s="806"/>
      <c r="R94" s="807"/>
    </row>
    <row r="95" spans="2:18">
      <c r="B95" s="309"/>
      <c r="C95" s="312"/>
      <c r="D95" s="311"/>
      <c r="E95" s="312"/>
      <c r="F95" s="123"/>
      <c r="G95" s="123"/>
      <c r="H95" s="806"/>
      <c r="I95" s="807"/>
      <c r="J95" s="308"/>
      <c r="K95" s="309"/>
      <c r="L95" s="312"/>
      <c r="M95" s="311"/>
      <c r="N95" s="312"/>
      <c r="O95" s="123"/>
      <c r="P95" s="123"/>
      <c r="Q95" s="806"/>
      <c r="R95" s="807"/>
    </row>
    <row r="96" spans="2:18" ht="21" thickBot="1">
      <c r="B96" s="810" t="s">
        <v>313</v>
      </c>
      <c r="C96" s="811"/>
      <c r="D96" s="812"/>
      <c r="E96" s="124">
        <v>589</v>
      </c>
      <c r="F96" s="125">
        <v>5</v>
      </c>
      <c r="G96" s="126"/>
      <c r="H96" s="808"/>
      <c r="I96" s="809"/>
      <c r="J96" s="106"/>
      <c r="K96" s="810" t="s">
        <v>32</v>
      </c>
      <c r="L96" s="811"/>
      <c r="M96" s="812"/>
      <c r="N96" s="124" t="s">
        <v>32</v>
      </c>
      <c r="O96" s="125" t="s">
        <v>32</v>
      </c>
      <c r="P96" s="126"/>
      <c r="Q96" s="808"/>
      <c r="R96" s="809"/>
    </row>
    <row r="99" spans="2:18" ht="26.25">
      <c r="B99" s="105" t="s">
        <v>33</v>
      </c>
      <c r="C99" s="106"/>
      <c r="D99" s="107"/>
      <c r="E99" s="106"/>
      <c r="F99" s="108"/>
      <c r="G99" s="107"/>
      <c r="H99" s="109"/>
      <c r="I99" s="107"/>
      <c r="J99" s="110" t="s">
        <v>315</v>
      </c>
      <c r="K99" s="106"/>
      <c r="L99" s="106"/>
      <c r="M99" s="106"/>
      <c r="N99" s="106"/>
      <c r="O99" s="108"/>
      <c r="P99" s="106"/>
      <c r="Q99" s="111"/>
      <c r="R99" s="106"/>
    </row>
    <row r="100" spans="2:18" ht="18">
      <c r="B100" s="112" t="s">
        <v>34</v>
      </c>
      <c r="C100" s="113"/>
      <c r="D100" s="114"/>
      <c r="E100" s="114" t="s">
        <v>316</v>
      </c>
      <c r="F100" s="108"/>
      <c r="G100" s="114"/>
      <c r="H100" s="115"/>
      <c r="I100" s="112" t="s">
        <v>35</v>
      </c>
      <c r="J100" s="113"/>
      <c r="K100" s="113" t="s">
        <v>317</v>
      </c>
      <c r="L100" s="113"/>
      <c r="M100" s="113"/>
      <c r="N100" s="113"/>
      <c r="O100" s="108" t="s">
        <v>36</v>
      </c>
      <c r="P100" s="116" t="s">
        <v>320</v>
      </c>
      <c r="Q100" s="113"/>
      <c r="R100" s="113"/>
    </row>
    <row r="101" spans="2:18" ht="16.5" thickBot="1">
      <c r="B101" s="100"/>
      <c r="C101" s="101"/>
      <c r="D101" s="100"/>
      <c r="E101" s="101"/>
      <c r="F101" s="102"/>
      <c r="G101" s="100"/>
      <c r="H101" s="301"/>
      <c r="I101" s="100"/>
      <c r="J101" s="117"/>
      <c r="K101" s="101"/>
      <c r="L101" s="101"/>
      <c r="M101" s="101"/>
      <c r="N101" s="101"/>
      <c r="O101" s="102"/>
      <c r="P101" s="101"/>
      <c r="Q101" s="302"/>
      <c r="R101" s="101"/>
    </row>
    <row r="102" spans="2:18" ht="39" thickBot="1">
      <c r="B102" s="118" t="s">
        <v>38</v>
      </c>
      <c r="C102" s="119" t="s">
        <v>5</v>
      </c>
      <c r="D102" s="119" t="s">
        <v>39</v>
      </c>
      <c r="E102" s="119" t="s">
        <v>40</v>
      </c>
      <c r="F102" s="303" t="s">
        <v>41</v>
      </c>
      <c r="G102" s="119" t="s">
        <v>318</v>
      </c>
      <c r="H102" s="802" t="s">
        <v>43</v>
      </c>
      <c r="I102" s="803"/>
      <c r="J102" s="120"/>
      <c r="K102" s="118" t="s">
        <v>38</v>
      </c>
      <c r="L102" s="119" t="s">
        <v>5</v>
      </c>
      <c r="M102" s="119" t="s">
        <v>39</v>
      </c>
      <c r="N102" s="119" t="s">
        <v>40</v>
      </c>
      <c r="O102" s="303" t="s">
        <v>41</v>
      </c>
      <c r="P102" s="119" t="s">
        <v>318</v>
      </c>
      <c r="Q102" s="802" t="s">
        <v>43</v>
      </c>
      <c r="R102" s="803"/>
    </row>
    <row r="103" spans="2:18" ht="16.5" thickBot="1">
      <c r="B103" s="100"/>
      <c r="C103" s="101"/>
      <c r="D103" s="100"/>
      <c r="E103" s="101"/>
      <c r="F103" s="102"/>
      <c r="G103" s="100"/>
      <c r="H103" s="301"/>
      <c r="I103" s="100"/>
      <c r="J103" s="101"/>
      <c r="K103" s="100"/>
      <c r="L103" s="101"/>
      <c r="M103" s="100"/>
      <c r="N103" s="101"/>
      <c r="O103" s="102"/>
      <c r="P103" s="100"/>
      <c r="Q103" s="301"/>
      <c r="R103" s="100"/>
    </row>
    <row r="104" spans="2:18">
      <c r="B104" s="304">
        <v>1</v>
      </c>
      <c r="C104" s="305" t="s">
        <v>321</v>
      </c>
      <c r="D104" s="306">
        <v>1</v>
      </c>
      <c r="E104" s="307">
        <v>1838</v>
      </c>
      <c r="F104" s="121">
        <v>1</v>
      </c>
      <c r="G104" s="121">
        <v>1</v>
      </c>
      <c r="H104" s="804">
        <v>1</v>
      </c>
      <c r="I104" s="805"/>
      <c r="J104" s="308"/>
      <c r="K104" s="304" t="s">
        <v>32</v>
      </c>
      <c r="L104" s="305" t="s">
        <v>32</v>
      </c>
      <c r="M104" s="306" t="s">
        <v>32</v>
      </c>
      <c r="N104" s="307" t="s">
        <v>32</v>
      </c>
      <c r="O104" s="121" t="s">
        <v>32</v>
      </c>
      <c r="P104" s="121" t="s">
        <v>32</v>
      </c>
      <c r="Q104" s="804" t="s">
        <v>32</v>
      </c>
      <c r="R104" s="805"/>
    </row>
    <row r="105" spans="2:18">
      <c r="B105" s="309">
        <v>2</v>
      </c>
      <c r="C105" s="310" t="s">
        <v>322</v>
      </c>
      <c r="D105" s="311">
        <v>1</v>
      </c>
      <c r="E105" s="312">
        <v>921</v>
      </c>
      <c r="F105" s="123">
        <v>2</v>
      </c>
      <c r="G105" s="123">
        <v>5</v>
      </c>
      <c r="H105" s="806"/>
      <c r="I105" s="807"/>
      <c r="J105" s="308"/>
      <c r="K105" s="309" t="s">
        <v>32</v>
      </c>
      <c r="L105" s="310" t="s">
        <v>32</v>
      </c>
      <c r="M105" s="311" t="s">
        <v>32</v>
      </c>
      <c r="N105" s="312" t="s">
        <v>32</v>
      </c>
      <c r="O105" s="123" t="s">
        <v>32</v>
      </c>
      <c r="P105" s="123" t="s">
        <v>32</v>
      </c>
      <c r="Q105" s="806"/>
      <c r="R105" s="807"/>
    </row>
    <row r="106" spans="2:18">
      <c r="B106" s="309">
        <v>3</v>
      </c>
      <c r="C106" s="310" t="s">
        <v>323</v>
      </c>
      <c r="D106" s="311">
        <v>1</v>
      </c>
      <c r="E106" s="312">
        <v>383</v>
      </c>
      <c r="F106" s="123">
        <v>1</v>
      </c>
      <c r="G106" s="123">
        <v>3</v>
      </c>
      <c r="H106" s="806"/>
      <c r="I106" s="807"/>
      <c r="J106" s="308"/>
      <c r="K106" s="309" t="s">
        <v>32</v>
      </c>
      <c r="L106" s="310" t="s">
        <v>32</v>
      </c>
      <c r="M106" s="311" t="s">
        <v>32</v>
      </c>
      <c r="N106" s="312" t="s">
        <v>32</v>
      </c>
      <c r="O106" s="123" t="s">
        <v>32</v>
      </c>
      <c r="P106" s="123" t="s">
        <v>32</v>
      </c>
      <c r="Q106" s="806"/>
      <c r="R106" s="807"/>
    </row>
    <row r="107" spans="2:18">
      <c r="B107" s="309"/>
      <c r="C107" s="312"/>
      <c r="D107" s="311"/>
      <c r="E107" s="312"/>
      <c r="F107" s="123"/>
      <c r="G107" s="123"/>
      <c r="H107" s="806"/>
      <c r="I107" s="807"/>
      <c r="J107" s="308"/>
      <c r="K107" s="309"/>
      <c r="L107" s="312"/>
      <c r="M107" s="311"/>
      <c r="N107" s="312"/>
      <c r="O107" s="123"/>
      <c r="P107" s="123"/>
      <c r="Q107" s="806"/>
      <c r="R107" s="807"/>
    </row>
    <row r="108" spans="2:18">
      <c r="B108" s="309"/>
      <c r="C108" s="312"/>
      <c r="D108" s="311"/>
      <c r="E108" s="312"/>
      <c r="F108" s="123"/>
      <c r="G108" s="123"/>
      <c r="H108" s="806"/>
      <c r="I108" s="807"/>
      <c r="J108" s="308"/>
      <c r="K108" s="309"/>
      <c r="L108" s="312"/>
      <c r="M108" s="311"/>
      <c r="N108" s="312"/>
      <c r="O108" s="123"/>
      <c r="P108" s="123"/>
      <c r="Q108" s="806"/>
      <c r="R108" s="807"/>
    </row>
    <row r="109" spans="2:18" ht="21" thickBot="1">
      <c r="B109" s="810" t="s">
        <v>324</v>
      </c>
      <c r="C109" s="811"/>
      <c r="D109" s="812"/>
      <c r="E109" s="124">
        <v>3142</v>
      </c>
      <c r="F109" s="125">
        <v>4</v>
      </c>
      <c r="G109" s="126"/>
      <c r="H109" s="808"/>
      <c r="I109" s="809"/>
      <c r="J109" s="106"/>
      <c r="K109" s="810" t="s">
        <v>32</v>
      </c>
      <c r="L109" s="811"/>
      <c r="M109" s="812"/>
      <c r="N109" s="124" t="s">
        <v>32</v>
      </c>
      <c r="O109" s="125" t="s">
        <v>32</v>
      </c>
      <c r="P109" s="126"/>
      <c r="Q109" s="808"/>
      <c r="R109" s="809"/>
    </row>
    <row r="110" spans="2:18" ht="16.5" thickBot="1">
      <c r="B110" s="100"/>
      <c r="C110" s="101"/>
      <c r="D110" s="100"/>
      <c r="E110" s="101"/>
      <c r="F110" s="102"/>
      <c r="G110" s="100"/>
      <c r="H110" s="301"/>
      <c r="I110" s="100"/>
      <c r="J110" s="101"/>
      <c r="K110" s="100"/>
      <c r="L110" s="101"/>
      <c r="M110" s="100"/>
      <c r="N110" s="101"/>
      <c r="O110" s="102"/>
      <c r="P110" s="100"/>
      <c r="Q110" s="301"/>
      <c r="R110" s="100"/>
    </row>
    <row r="111" spans="2:18">
      <c r="B111" s="304">
        <v>4</v>
      </c>
      <c r="C111" s="305" t="s">
        <v>325</v>
      </c>
      <c r="D111" s="306">
        <v>2</v>
      </c>
      <c r="E111" s="307">
        <v>1310</v>
      </c>
      <c r="F111" s="121">
        <v>2</v>
      </c>
      <c r="G111" s="121">
        <v>4</v>
      </c>
      <c r="H111" s="804">
        <v>2</v>
      </c>
      <c r="I111" s="805"/>
      <c r="J111" s="308"/>
      <c r="K111" s="304" t="s">
        <v>32</v>
      </c>
      <c r="L111" s="305" t="s">
        <v>32</v>
      </c>
      <c r="M111" s="306" t="s">
        <v>32</v>
      </c>
      <c r="N111" s="307" t="s">
        <v>32</v>
      </c>
      <c r="O111" s="121" t="s">
        <v>32</v>
      </c>
      <c r="P111" s="121" t="s">
        <v>32</v>
      </c>
      <c r="Q111" s="804" t="s">
        <v>32</v>
      </c>
      <c r="R111" s="805"/>
    </row>
    <row r="112" spans="2:18">
      <c r="B112" s="309">
        <v>5</v>
      </c>
      <c r="C112" s="310" t="s">
        <v>326</v>
      </c>
      <c r="D112" s="311">
        <v>2</v>
      </c>
      <c r="E112" s="312">
        <v>1295</v>
      </c>
      <c r="F112" s="123">
        <v>1</v>
      </c>
      <c r="G112" s="123">
        <v>2</v>
      </c>
      <c r="H112" s="806"/>
      <c r="I112" s="807"/>
      <c r="J112" s="308"/>
      <c r="K112" s="309" t="s">
        <v>32</v>
      </c>
      <c r="L112" s="310" t="s">
        <v>32</v>
      </c>
      <c r="M112" s="311" t="s">
        <v>32</v>
      </c>
      <c r="N112" s="312" t="s">
        <v>32</v>
      </c>
      <c r="O112" s="123" t="s">
        <v>32</v>
      </c>
      <c r="P112" s="123" t="s">
        <v>32</v>
      </c>
      <c r="Q112" s="806"/>
      <c r="R112" s="807"/>
    </row>
    <row r="113" spans="2:18">
      <c r="B113" s="309">
        <v>6</v>
      </c>
      <c r="C113" s="310" t="s">
        <v>327</v>
      </c>
      <c r="D113" s="311">
        <v>2</v>
      </c>
      <c r="E113" s="312">
        <v>51</v>
      </c>
      <c r="F113" s="123">
        <v>2</v>
      </c>
      <c r="G113" s="123">
        <v>6</v>
      </c>
      <c r="H113" s="806"/>
      <c r="I113" s="807"/>
      <c r="J113" s="308"/>
      <c r="K113" s="309" t="s">
        <v>32</v>
      </c>
      <c r="L113" s="310" t="s">
        <v>32</v>
      </c>
      <c r="M113" s="311" t="s">
        <v>32</v>
      </c>
      <c r="N113" s="312" t="s">
        <v>32</v>
      </c>
      <c r="O113" s="123" t="s">
        <v>32</v>
      </c>
      <c r="P113" s="123" t="s">
        <v>32</v>
      </c>
      <c r="Q113" s="806"/>
      <c r="R113" s="807"/>
    </row>
    <row r="114" spans="2:18">
      <c r="B114" s="309"/>
      <c r="C114" s="312"/>
      <c r="D114" s="311"/>
      <c r="E114" s="312"/>
      <c r="F114" s="123"/>
      <c r="G114" s="123"/>
      <c r="H114" s="806"/>
      <c r="I114" s="807"/>
      <c r="J114" s="308"/>
      <c r="K114" s="309"/>
      <c r="L114" s="312"/>
      <c r="M114" s="311"/>
      <c r="N114" s="312"/>
      <c r="O114" s="123"/>
      <c r="P114" s="123"/>
      <c r="Q114" s="806"/>
      <c r="R114" s="807"/>
    </row>
    <row r="115" spans="2:18">
      <c r="B115" s="309"/>
      <c r="C115" s="312"/>
      <c r="D115" s="311"/>
      <c r="E115" s="312"/>
      <c r="F115" s="123"/>
      <c r="G115" s="123"/>
      <c r="H115" s="806"/>
      <c r="I115" s="807"/>
      <c r="J115" s="308"/>
      <c r="K115" s="309"/>
      <c r="L115" s="312"/>
      <c r="M115" s="311"/>
      <c r="N115" s="312"/>
      <c r="O115" s="123"/>
      <c r="P115" s="123"/>
      <c r="Q115" s="806"/>
      <c r="R115" s="807"/>
    </row>
    <row r="116" spans="2:18" ht="21" thickBot="1">
      <c r="B116" s="810" t="s">
        <v>309</v>
      </c>
      <c r="C116" s="811"/>
      <c r="D116" s="812"/>
      <c r="E116" s="124">
        <v>2656</v>
      </c>
      <c r="F116" s="125">
        <v>5</v>
      </c>
      <c r="G116" s="126"/>
      <c r="H116" s="808"/>
      <c r="I116" s="809"/>
      <c r="J116" s="106"/>
      <c r="K116" s="810" t="s">
        <v>32</v>
      </c>
      <c r="L116" s="811"/>
      <c r="M116" s="812"/>
      <c r="N116" s="124" t="s">
        <v>32</v>
      </c>
      <c r="O116" s="125" t="s">
        <v>32</v>
      </c>
      <c r="P116" s="126"/>
      <c r="Q116" s="808"/>
      <c r="R116" s="809"/>
    </row>
    <row r="118" spans="2:18" ht="26.25">
      <c r="B118" s="105" t="s">
        <v>33</v>
      </c>
      <c r="C118" s="106"/>
      <c r="D118" s="107"/>
      <c r="E118" s="106"/>
      <c r="F118" s="108"/>
      <c r="G118" s="107"/>
      <c r="H118" s="109"/>
      <c r="I118" s="107"/>
      <c r="J118" s="110" t="s">
        <v>315</v>
      </c>
      <c r="K118" s="106"/>
      <c r="L118" s="106"/>
      <c r="M118" s="106"/>
      <c r="N118" s="106"/>
      <c r="O118" s="108"/>
      <c r="P118" s="106"/>
      <c r="Q118" s="111"/>
      <c r="R118" s="106"/>
    </row>
    <row r="119" spans="2:18" ht="18">
      <c r="B119" s="112" t="s">
        <v>34</v>
      </c>
      <c r="C119" s="113"/>
      <c r="D119" s="114"/>
      <c r="E119" s="114" t="s">
        <v>316</v>
      </c>
      <c r="F119" s="108"/>
      <c r="G119" s="114"/>
      <c r="H119" s="115"/>
      <c r="I119" s="112" t="s">
        <v>35</v>
      </c>
      <c r="J119" s="113"/>
      <c r="K119" s="113" t="s">
        <v>317</v>
      </c>
      <c r="L119" s="113"/>
      <c r="M119" s="113"/>
      <c r="N119" s="113"/>
      <c r="O119" s="108" t="s">
        <v>36</v>
      </c>
      <c r="P119" s="116" t="s">
        <v>328</v>
      </c>
      <c r="Q119" s="113"/>
      <c r="R119" s="113"/>
    </row>
    <row r="120" spans="2:18" ht="16.5" thickBot="1">
      <c r="B120" s="100"/>
      <c r="C120" s="101"/>
      <c r="D120" s="100"/>
      <c r="E120" s="101"/>
      <c r="F120" s="102"/>
      <c r="G120" s="100"/>
      <c r="H120" s="301"/>
      <c r="I120" s="100"/>
      <c r="J120" s="117"/>
      <c r="K120" s="101"/>
      <c r="L120" s="101"/>
      <c r="M120" s="101"/>
      <c r="N120" s="101"/>
      <c r="O120" s="102"/>
      <c r="P120" s="101"/>
      <c r="Q120" s="302"/>
      <c r="R120" s="101"/>
    </row>
    <row r="121" spans="2:18" ht="39" thickBot="1">
      <c r="B121" s="118" t="s">
        <v>38</v>
      </c>
      <c r="C121" s="119" t="s">
        <v>5</v>
      </c>
      <c r="D121" s="119" t="s">
        <v>39</v>
      </c>
      <c r="E121" s="119" t="s">
        <v>40</v>
      </c>
      <c r="F121" s="303" t="s">
        <v>41</v>
      </c>
      <c r="G121" s="119" t="s">
        <v>319</v>
      </c>
      <c r="H121" s="802" t="s">
        <v>43</v>
      </c>
      <c r="I121" s="803"/>
      <c r="J121" s="120"/>
      <c r="K121" s="118" t="s">
        <v>38</v>
      </c>
      <c r="L121" s="119" t="s">
        <v>5</v>
      </c>
      <c r="M121" s="119" t="s">
        <v>39</v>
      </c>
      <c r="N121" s="119" t="s">
        <v>40</v>
      </c>
      <c r="O121" s="303" t="s">
        <v>41</v>
      </c>
      <c r="P121" s="119" t="s">
        <v>318</v>
      </c>
      <c r="Q121" s="802" t="s">
        <v>43</v>
      </c>
      <c r="R121" s="803"/>
    </row>
    <row r="122" spans="2:18" ht="16.5" thickBot="1">
      <c r="B122" s="100"/>
      <c r="C122" s="101"/>
      <c r="D122" s="100"/>
      <c r="E122" s="101"/>
      <c r="F122" s="102"/>
      <c r="G122" s="100"/>
      <c r="H122" s="301"/>
      <c r="I122" s="100"/>
      <c r="J122" s="101"/>
      <c r="K122" s="100"/>
      <c r="L122" s="101"/>
      <c r="M122" s="100"/>
      <c r="N122" s="101"/>
      <c r="O122" s="102"/>
      <c r="P122" s="100"/>
      <c r="Q122" s="301"/>
      <c r="R122" s="100"/>
    </row>
    <row r="123" spans="2:18">
      <c r="B123" s="304">
        <v>1</v>
      </c>
      <c r="C123" s="305" t="s">
        <v>329</v>
      </c>
      <c r="D123" s="306">
        <v>1</v>
      </c>
      <c r="E123" s="307">
        <v>455</v>
      </c>
      <c r="F123" s="121">
        <v>1</v>
      </c>
      <c r="G123" s="121">
        <v>2</v>
      </c>
      <c r="H123" s="804">
        <v>1</v>
      </c>
      <c r="I123" s="805"/>
      <c r="J123" s="308"/>
      <c r="K123" s="304" t="s">
        <v>32</v>
      </c>
      <c r="L123" s="305" t="s">
        <v>32</v>
      </c>
      <c r="M123" s="306" t="s">
        <v>32</v>
      </c>
      <c r="N123" s="307" t="s">
        <v>32</v>
      </c>
      <c r="O123" s="121" t="s">
        <v>32</v>
      </c>
      <c r="P123" s="121" t="s">
        <v>32</v>
      </c>
      <c r="Q123" s="804" t="s">
        <v>32</v>
      </c>
      <c r="R123" s="805"/>
    </row>
    <row r="124" spans="2:18">
      <c r="B124" s="309">
        <v>2</v>
      </c>
      <c r="C124" s="310" t="s">
        <v>330</v>
      </c>
      <c r="D124" s="311">
        <v>1</v>
      </c>
      <c r="E124" s="312">
        <v>1110</v>
      </c>
      <c r="F124" s="123">
        <v>1</v>
      </c>
      <c r="G124" s="123">
        <v>1</v>
      </c>
      <c r="H124" s="806"/>
      <c r="I124" s="807"/>
      <c r="J124" s="308"/>
      <c r="K124" s="309" t="s">
        <v>32</v>
      </c>
      <c r="L124" s="310" t="s">
        <v>32</v>
      </c>
      <c r="M124" s="311" t="s">
        <v>32</v>
      </c>
      <c r="N124" s="312" t="s">
        <v>32</v>
      </c>
      <c r="O124" s="123" t="s">
        <v>32</v>
      </c>
      <c r="P124" s="123" t="s">
        <v>32</v>
      </c>
      <c r="Q124" s="806"/>
      <c r="R124" s="807"/>
    </row>
    <row r="125" spans="2:18">
      <c r="B125" s="309" t="s">
        <v>32</v>
      </c>
      <c r="C125" s="310" t="s">
        <v>32</v>
      </c>
      <c r="D125" s="311" t="s">
        <v>32</v>
      </c>
      <c r="E125" s="312" t="s">
        <v>32</v>
      </c>
      <c r="F125" s="123">
        <v>2</v>
      </c>
      <c r="G125" s="123" t="s">
        <v>32</v>
      </c>
      <c r="H125" s="806"/>
      <c r="I125" s="807"/>
      <c r="J125" s="308"/>
      <c r="K125" s="309" t="s">
        <v>32</v>
      </c>
      <c r="L125" s="310" t="s">
        <v>32</v>
      </c>
      <c r="M125" s="311" t="s">
        <v>32</v>
      </c>
      <c r="N125" s="312" t="s">
        <v>32</v>
      </c>
      <c r="O125" s="123" t="s">
        <v>32</v>
      </c>
      <c r="P125" s="123" t="s">
        <v>32</v>
      </c>
      <c r="Q125" s="806"/>
      <c r="R125" s="807"/>
    </row>
    <row r="126" spans="2:18">
      <c r="B126" s="309"/>
      <c r="C126" s="312"/>
      <c r="D126" s="311"/>
      <c r="E126" s="312"/>
      <c r="F126" s="123"/>
      <c r="G126" s="123"/>
      <c r="H126" s="806"/>
      <c r="I126" s="807"/>
      <c r="J126" s="308"/>
      <c r="K126" s="309"/>
      <c r="L126" s="312"/>
      <c r="M126" s="311"/>
      <c r="N126" s="312"/>
      <c r="O126" s="123"/>
      <c r="P126" s="123"/>
      <c r="Q126" s="806"/>
      <c r="R126" s="807"/>
    </row>
    <row r="127" spans="2:18">
      <c r="B127" s="309"/>
      <c r="C127" s="312"/>
      <c r="D127" s="311"/>
      <c r="E127" s="312"/>
      <c r="F127" s="123"/>
      <c r="G127" s="123"/>
      <c r="H127" s="806"/>
      <c r="I127" s="807"/>
      <c r="J127" s="308"/>
      <c r="K127" s="309"/>
      <c r="L127" s="312"/>
      <c r="M127" s="311"/>
      <c r="N127" s="312"/>
      <c r="O127" s="123"/>
      <c r="P127" s="123"/>
      <c r="Q127" s="806"/>
      <c r="R127" s="807"/>
    </row>
    <row r="128" spans="2:18" ht="21" thickBot="1">
      <c r="B128" s="810" t="s">
        <v>313</v>
      </c>
      <c r="C128" s="811"/>
      <c r="D128" s="812"/>
      <c r="E128" s="124">
        <v>1565</v>
      </c>
      <c r="F128" s="125">
        <v>4</v>
      </c>
      <c r="G128" s="126"/>
      <c r="H128" s="808"/>
      <c r="I128" s="809"/>
      <c r="J128" s="106"/>
      <c r="K128" s="810" t="s">
        <v>32</v>
      </c>
      <c r="L128" s="811"/>
      <c r="M128" s="812"/>
      <c r="N128" s="124" t="s">
        <v>32</v>
      </c>
      <c r="O128" s="125" t="s">
        <v>32</v>
      </c>
      <c r="P128" s="126"/>
      <c r="Q128" s="808"/>
      <c r="R128" s="809"/>
    </row>
  </sheetData>
  <mergeCells count="68">
    <mergeCell ref="H27:I32"/>
    <mergeCell ref="Q27:R32"/>
    <mergeCell ref="B32:D32"/>
    <mergeCell ref="K32:M32"/>
    <mergeCell ref="H34:I39"/>
    <mergeCell ref="Q34:R39"/>
    <mergeCell ref="B39:D39"/>
    <mergeCell ref="K39:M39"/>
    <mergeCell ref="H13:I18"/>
    <mergeCell ref="Q13:R18"/>
    <mergeCell ref="B18:D18"/>
    <mergeCell ref="K18:M18"/>
    <mergeCell ref="H20:I25"/>
    <mergeCell ref="Q20:R25"/>
    <mergeCell ref="B25:D25"/>
    <mergeCell ref="K25:M25"/>
    <mergeCell ref="H4:I4"/>
    <mergeCell ref="Q4:R4"/>
    <mergeCell ref="H6:I11"/>
    <mergeCell ref="Q6:R11"/>
    <mergeCell ref="B11:D11"/>
    <mergeCell ref="K11:M11"/>
    <mergeCell ref="H41:I46"/>
    <mergeCell ref="Q41:R46"/>
    <mergeCell ref="B46:D46"/>
    <mergeCell ref="K46:M46"/>
    <mergeCell ref="H48:I53"/>
    <mergeCell ref="Q48:R53"/>
    <mergeCell ref="B53:D53"/>
    <mergeCell ref="K53:M53"/>
    <mergeCell ref="H55:I60"/>
    <mergeCell ref="Q55:R60"/>
    <mergeCell ref="B60:D60"/>
    <mergeCell ref="K60:M60"/>
    <mergeCell ref="H62:I67"/>
    <mergeCell ref="Q62:R67"/>
    <mergeCell ref="B67:D67"/>
    <mergeCell ref="K67:M67"/>
    <mergeCell ref="H69:I74"/>
    <mergeCell ref="Q69:R74"/>
    <mergeCell ref="B74:D74"/>
    <mergeCell ref="K74:M74"/>
    <mergeCell ref="H91:I96"/>
    <mergeCell ref="Q91:R96"/>
    <mergeCell ref="B96:D96"/>
    <mergeCell ref="K96:M96"/>
    <mergeCell ref="H82:I82"/>
    <mergeCell ref="Q82:R82"/>
    <mergeCell ref="H84:I89"/>
    <mergeCell ref="Q84:R89"/>
    <mergeCell ref="B89:D89"/>
    <mergeCell ref="K89:M89"/>
    <mergeCell ref="H123:I128"/>
    <mergeCell ref="Q123:R128"/>
    <mergeCell ref="B128:D128"/>
    <mergeCell ref="K128:M128"/>
    <mergeCell ref="H102:I102"/>
    <mergeCell ref="Q102:R102"/>
    <mergeCell ref="H104:I109"/>
    <mergeCell ref="Q104:R109"/>
    <mergeCell ref="B109:D109"/>
    <mergeCell ref="K109:M109"/>
    <mergeCell ref="H111:I116"/>
    <mergeCell ref="Q111:R116"/>
    <mergeCell ref="B116:D116"/>
    <mergeCell ref="K116:M116"/>
    <mergeCell ref="H121:I121"/>
    <mergeCell ref="Q121:R1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14</vt:i4>
      </vt:variant>
    </vt:vector>
  </HeadingPairs>
  <TitlesOfParts>
    <vt:vector size="14" baseType="lpstr">
      <vt:lpstr>ML-KJ</vt:lpstr>
      <vt:lpstr>1.ML.</vt:lpstr>
      <vt:lpstr>1.ML.P.</vt:lpstr>
      <vt:lpstr>2-ML.I.</vt:lpstr>
      <vt:lpstr>2.ML.I.P.</vt:lpstr>
      <vt:lpstr>2.ML.Z.</vt:lpstr>
      <vt:lpstr>2.ML.Z.P.</vt:lpstr>
      <vt:lpstr>ŽK-pAB</vt:lpstr>
      <vt:lpstr>ŽK-SJ</vt:lpstr>
      <vt:lpstr>ŽK-KK</vt:lpstr>
      <vt:lpstr>APSOLUTNO</vt:lpstr>
      <vt:lpstr>VETERANI</vt:lpstr>
      <vt:lpstr>FEEDER</vt:lpstr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2017-08-09T09:33:01Z</cp:lastPrinted>
  <dcterms:created xsi:type="dcterms:W3CDTF">2015-05-19T10:37:23Z</dcterms:created>
  <dcterms:modified xsi:type="dcterms:W3CDTF">2019-10-28T08:49:33Z</dcterms:modified>
</cp:coreProperties>
</file>