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5\FEEDER\"/>
    </mc:Choice>
  </mc:AlternateContent>
  <xr:revisionPtr revIDLastSave="0" documentId="13_ncr:1_{4E9E4594-E071-4539-A0B3-264776A84F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ML feeder ekipno" sheetId="2" r:id="rId1"/>
    <sheet name="1. ML feeder pojedinačno" sheetId="3" r:id="rId2"/>
    <sheet name="2. ML Istok ekipno" sheetId="4" r:id="rId3"/>
    <sheet name="2. ML Istok pojedinačno" sheetId="5" r:id="rId4"/>
    <sheet name="2. ML Zapad ekipno" sheetId="6" r:id="rId5"/>
    <sheet name="2. ML Zapad pojedinačno" sheetId="7" r:id="rId6"/>
  </sheets>
  <definedNames>
    <definedName name="_xlnm.Print_Area" localSheetId="0">'1. ML feeder ekipno'!$A$1:$U$27</definedName>
    <definedName name="_xlnm.Print_Area" localSheetId="1">'1. ML feeder pojedinačno'!$A$1:$V$95</definedName>
    <definedName name="_xlnm.Print_Area" localSheetId="2">'2. ML Istok ekipno'!$A$1:$U$27</definedName>
    <definedName name="_xlnm.Print_Area" localSheetId="3">'2. ML Istok pojedinačno'!$A$1:$V$95</definedName>
    <definedName name="_xlnm.Print_Area" localSheetId="4">'2. ML Zapad ekipno'!$A$1:$U$27</definedName>
    <definedName name="_xlnm.Print_Area" localSheetId="5">'2. ML Zapad pojedinačno'!$A$1:$V$95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5" i="7" l="1"/>
  <c r="Y95" i="7"/>
  <c r="X95" i="7"/>
  <c r="AA95" i="7" s="1"/>
  <c r="AB95" i="7" s="1"/>
  <c r="W95" i="7"/>
  <c r="AA94" i="7"/>
  <c r="AB94" i="7" s="1"/>
  <c r="Z94" i="7"/>
  <c r="Y94" i="7"/>
  <c r="X94" i="7"/>
  <c r="W94" i="7"/>
  <c r="AB93" i="7"/>
  <c r="V93" i="7" s="1"/>
  <c r="W93" i="7" s="1"/>
  <c r="AA93" i="7"/>
  <c r="Z93" i="7"/>
  <c r="Y93" i="7"/>
  <c r="X93" i="7"/>
  <c r="Z92" i="7"/>
  <c r="Y92" i="7"/>
  <c r="X92" i="7"/>
  <c r="AA92" i="7" s="1"/>
  <c r="AB92" i="7" s="1"/>
  <c r="V92" i="7" s="1"/>
  <c r="W92" i="7" s="1"/>
  <c r="U92" i="7"/>
  <c r="T92" i="7"/>
  <c r="Z91" i="7"/>
  <c r="Y91" i="7"/>
  <c r="U91" i="7"/>
  <c r="T91" i="7"/>
  <c r="X91" i="7" s="1"/>
  <c r="AA91" i="7" s="1"/>
  <c r="AB91" i="7" s="1"/>
  <c r="V91" i="7" s="1"/>
  <c r="W91" i="7" s="1"/>
  <c r="Z90" i="7"/>
  <c r="U90" i="7"/>
  <c r="Y90" i="7" s="1"/>
  <c r="T90" i="7"/>
  <c r="X90" i="7" s="1"/>
  <c r="AA90" i="7" s="1"/>
  <c r="AB90" i="7" s="1"/>
  <c r="V90" i="7" s="1"/>
  <c r="W90" i="7" s="1"/>
  <c r="Z89" i="7"/>
  <c r="U89" i="7"/>
  <c r="Y89" i="7" s="1"/>
  <c r="T89" i="7"/>
  <c r="X89" i="7" s="1"/>
  <c r="AA89" i="7" s="1"/>
  <c r="AB89" i="7" s="1"/>
  <c r="V89" i="7" s="1"/>
  <c r="W89" i="7" s="1"/>
  <c r="Z88" i="7"/>
  <c r="U88" i="7"/>
  <c r="Y88" i="7" s="1"/>
  <c r="T88" i="7"/>
  <c r="X88" i="7" s="1"/>
  <c r="AA88" i="7" s="1"/>
  <c r="AB88" i="7" s="1"/>
  <c r="V88" i="7" s="1"/>
  <c r="W88" i="7" s="1"/>
  <c r="Z87" i="7"/>
  <c r="X87" i="7"/>
  <c r="AA87" i="7" s="1"/>
  <c r="AB87" i="7" s="1"/>
  <c r="V87" i="7" s="1"/>
  <c r="W87" i="7" s="1"/>
  <c r="U87" i="7"/>
  <c r="Y87" i="7" s="1"/>
  <c r="T87" i="7"/>
  <c r="Z86" i="7"/>
  <c r="Y86" i="7"/>
  <c r="X86" i="7"/>
  <c r="AA86" i="7" s="1"/>
  <c r="AB86" i="7" s="1"/>
  <c r="V86" i="7" s="1"/>
  <c r="W86" i="7" s="1"/>
  <c r="U86" i="7"/>
  <c r="T86" i="7"/>
  <c r="Z85" i="7"/>
  <c r="Y85" i="7"/>
  <c r="X85" i="7"/>
  <c r="AA85" i="7" s="1"/>
  <c r="AB85" i="7" s="1"/>
  <c r="V85" i="7" s="1"/>
  <c r="W85" i="7" s="1"/>
  <c r="U85" i="7"/>
  <c r="T85" i="7"/>
  <c r="Z84" i="7"/>
  <c r="Y84" i="7"/>
  <c r="X84" i="7"/>
  <c r="AA84" i="7" s="1"/>
  <c r="AB84" i="7" s="1"/>
  <c r="V84" i="7" s="1"/>
  <c r="W84" i="7" s="1"/>
  <c r="U84" i="7"/>
  <c r="T84" i="7"/>
  <c r="Z83" i="7"/>
  <c r="Y83" i="7"/>
  <c r="U83" i="7"/>
  <c r="T83" i="7"/>
  <c r="X83" i="7" s="1"/>
  <c r="AA83" i="7" s="1"/>
  <c r="AB83" i="7" s="1"/>
  <c r="V83" i="7" s="1"/>
  <c r="W83" i="7" s="1"/>
  <c r="Z82" i="7"/>
  <c r="U82" i="7"/>
  <c r="Y82" i="7" s="1"/>
  <c r="T82" i="7"/>
  <c r="X82" i="7" s="1"/>
  <c r="AA82" i="7" s="1"/>
  <c r="AB82" i="7" s="1"/>
  <c r="V82" i="7" s="1"/>
  <c r="W82" i="7" s="1"/>
  <c r="Z81" i="7"/>
  <c r="U81" i="7"/>
  <c r="Y81" i="7" s="1"/>
  <c r="T81" i="7"/>
  <c r="X81" i="7" s="1"/>
  <c r="AA81" i="7" s="1"/>
  <c r="AB81" i="7" s="1"/>
  <c r="V81" i="7" s="1"/>
  <c r="W81" i="7" s="1"/>
  <c r="Z80" i="7"/>
  <c r="U80" i="7"/>
  <c r="Y80" i="7" s="1"/>
  <c r="T80" i="7"/>
  <c r="X80" i="7" s="1"/>
  <c r="AA80" i="7" s="1"/>
  <c r="AB80" i="7" s="1"/>
  <c r="V80" i="7" s="1"/>
  <c r="W80" i="7" s="1"/>
  <c r="Z79" i="7"/>
  <c r="X79" i="7"/>
  <c r="AA79" i="7" s="1"/>
  <c r="AB79" i="7" s="1"/>
  <c r="V79" i="7" s="1"/>
  <c r="W79" i="7" s="1"/>
  <c r="U79" i="7"/>
  <c r="Y79" i="7" s="1"/>
  <c r="T79" i="7"/>
  <c r="Z78" i="7"/>
  <c r="Y78" i="7"/>
  <c r="X78" i="7"/>
  <c r="AA78" i="7" s="1"/>
  <c r="AB78" i="7" s="1"/>
  <c r="V78" i="7" s="1"/>
  <c r="W78" i="7" s="1"/>
  <c r="U78" i="7"/>
  <c r="T78" i="7"/>
  <c r="Z77" i="7"/>
  <c r="Y77" i="7"/>
  <c r="X77" i="7"/>
  <c r="AA77" i="7" s="1"/>
  <c r="AB77" i="7" s="1"/>
  <c r="V77" i="7" s="1"/>
  <c r="W77" i="7" s="1"/>
  <c r="U77" i="7"/>
  <c r="T77" i="7"/>
  <c r="Z76" i="7"/>
  <c r="Y76" i="7"/>
  <c r="X76" i="7"/>
  <c r="AA76" i="7" s="1"/>
  <c r="AB76" i="7" s="1"/>
  <c r="V76" i="7" s="1"/>
  <c r="W76" i="7" s="1"/>
  <c r="U76" i="7"/>
  <c r="T76" i="7"/>
  <c r="Z75" i="7"/>
  <c r="Y75" i="7"/>
  <c r="U75" i="7"/>
  <c r="T75" i="7"/>
  <c r="X75" i="7" s="1"/>
  <c r="AA75" i="7" s="1"/>
  <c r="AB75" i="7" s="1"/>
  <c r="V75" i="7" s="1"/>
  <c r="W75" i="7" s="1"/>
  <c r="Z74" i="7"/>
  <c r="U74" i="7"/>
  <c r="Y74" i="7" s="1"/>
  <c r="T74" i="7"/>
  <c r="X74" i="7" s="1"/>
  <c r="AA74" i="7" s="1"/>
  <c r="AB74" i="7" s="1"/>
  <c r="V74" i="7" s="1"/>
  <c r="W74" i="7" s="1"/>
  <c r="Z73" i="7"/>
  <c r="U73" i="7"/>
  <c r="Y73" i="7" s="1"/>
  <c r="T73" i="7"/>
  <c r="X73" i="7" s="1"/>
  <c r="AA73" i="7" s="1"/>
  <c r="AB73" i="7" s="1"/>
  <c r="V73" i="7" s="1"/>
  <c r="W73" i="7" s="1"/>
  <c r="Z72" i="7"/>
  <c r="U72" i="7"/>
  <c r="Y72" i="7" s="1"/>
  <c r="T72" i="7"/>
  <c r="X72" i="7" s="1"/>
  <c r="AA72" i="7" s="1"/>
  <c r="AB72" i="7" s="1"/>
  <c r="V72" i="7" s="1"/>
  <c r="W72" i="7" s="1"/>
  <c r="Z71" i="7"/>
  <c r="X71" i="7"/>
  <c r="AA71" i="7" s="1"/>
  <c r="AB71" i="7" s="1"/>
  <c r="V71" i="7" s="1"/>
  <c r="W71" i="7" s="1"/>
  <c r="U71" i="7"/>
  <c r="Y71" i="7" s="1"/>
  <c r="T71" i="7"/>
  <c r="Z70" i="7"/>
  <c r="Y70" i="7"/>
  <c r="X70" i="7"/>
  <c r="AA70" i="7" s="1"/>
  <c r="AB70" i="7" s="1"/>
  <c r="V70" i="7" s="1"/>
  <c r="W70" i="7" s="1"/>
  <c r="U70" i="7"/>
  <c r="T70" i="7"/>
  <c r="Z69" i="7"/>
  <c r="Y69" i="7"/>
  <c r="X69" i="7"/>
  <c r="AA69" i="7" s="1"/>
  <c r="AB69" i="7" s="1"/>
  <c r="V69" i="7" s="1"/>
  <c r="W69" i="7" s="1"/>
  <c r="U69" i="7"/>
  <c r="T69" i="7"/>
  <c r="Z68" i="7"/>
  <c r="Y68" i="7"/>
  <c r="X68" i="7"/>
  <c r="AA68" i="7" s="1"/>
  <c r="AB68" i="7" s="1"/>
  <c r="V68" i="7" s="1"/>
  <c r="W68" i="7" s="1"/>
  <c r="U68" i="7"/>
  <c r="T68" i="7"/>
  <c r="Z67" i="7"/>
  <c r="Y67" i="7"/>
  <c r="U67" i="7"/>
  <c r="T67" i="7"/>
  <c r="X67" i="7" s="1"/>
  <c r="AA67" i="7" s="1"/>
  <c r="AB67" i="7" s="1"/>
  <c r="V67" i="7" s="1"/>
  <c r="W67" i="7" s="1"/>
  <c r="Z66" i="7"/>
  <c r="U66" i="7"/>
  <c r="Y66" i="7" s="1"/>
  <c r="T66" i="7"/>
  <c r="X66" i="7" s="1"/>
  <c r="AA66" i="7" s="1"/>
  <c r="AB66" i="7" s="1"/>
  <c r="V66" i="7" s="1"/>
  <c r="W66" i="7" s="1"/>
  <c r="Z65" i="7"/>
  <c r="U65" i="7"/>
  <c r="Y65" i="7" s="1"/>
  <c r="T65" i="7"/>
  <c r="X65" i="7" s="1"/>
  <c r="AA65" i="7" s="1"/>
  <c r="AB65" i="7" s="1"/>
  <c r="V65" i="7" s="1"/>
  <c r="W65" i="7" s="1"/>
  <c r="Z64" i="7"/>
  <c r="U64" i="7"/>
  <c r="Y64" i="7" s="1"/>
  <c r="T64" i="7"/>
  <c r="X64" i="7" s="1"/>
  <c r="AA64" i="7" s="1"/>
  <c r="AB64" i="7" s="1"/>
  <c r="V64" i="7" s="1"/>
  <c r="W64" i="7" s="1"/>
  <c r="Z63" i="7"/>
  <c r="X63" i="7"/>
  <c r="AA63" i="7" s="1"/>
  <c r="AB63" i="7" s="1"/>
  <c r="V63" i="7" s="1"/>
  <c r="W63" i="7" s="1"/>
  <c r="U63" i="7"/>
  <c r="Y63" i="7" s="1"/>
  <c r="T63" i="7"/>
  <c r="Z62" i="7"/>
  <c r="Y62" i="7"/>
  <c r="X62" i="7"/>
  <c r="AA62" i="7" s="1"/>
  <c r="AB62" i="7" s="1"/>
  <c r="V62" i="7" s="1"/>
  <c r="W62" i="7" s="1"/>
  <c r="U62" i="7"/>
  <c r="T62" i="7"/>
  <c r="Z61" i="7"/>
  <c r="Y61" i="7"/>
  <c r="X61" i="7"/>
  <c r="AA61" i="7" s="1"/>
  <c r="AB61" i="7" s="1"/>
  <c r="V61" i="7" s="1"/>
  <c r="W61" i="7" s="1"/>
  <c r="U61" i="7"/>
  <c r="T61" i="7"/>
  <c r="Z60" i="7"/>
  <c r="Y60" i="7"/>
  <c r="X60" i="7"/>
  <c r="AA60" i="7" s="1"/>
  <c r="AB60" i="7" s="1"/>
  <c r="V60" i="7" s="1"/>
  <c r="W60" i="7" s="1"/>
  <c r="U60" i="7"/>
  <c r="T60" i="7"/>
  <c r="Z59" i="7"/>
  <c r="Y59" i="7"/>
  <c r="U59" i="7"/>
  <c r="T59" i="7"/>
  <c r="X59" i="7" s="1"/>
  <c r="AA59" i="7" s="1"/>
  <c r="AB59" i="7" s="1"/>
  <c r="V59" i="7" s="1"/>
  <c r="W59" i="7" s="1"/>
  <c r="Z58" i="7"/>
  <c r="U58" i="7"/>
  <c r="Y58" i="7" s="1"/>
  <c r="T58" i="7"/>
  <c r="X58" i="7" s="1"/>
  <c r="AA58" i="7" s="1"/>
  <c r="AB58" i="7" s="1"/>
  <c r="V58" i="7" s="1"/>
  <c r="W58" i="7" s="1"/>
  <c r="Z57" i="7"/>
  <c r="U57" i="7"/>
  <c r="Y57" i="7" s="1"/>
  <c r="T57" i="7"/>
  <c r="X57" i="7" s="1"/>
  <c r="AA57" i="7" s="1"/>
  <c r="AB57" i="7" s="1"/>
  <c r="V57" i="7" s="1"/>
  <c r="W57" i="7" s="1"/>
  <c r="Z56" i="7"/>
  <c r="U56" i="7"/>
  <c r="Y56" i="7" s="1"/>
  <c r="T56" i="7"/>
  <c r="X56" i="7" s="1"/>
  <c r="AA56" i="7" s="1"/>
  <c r="AB56" i="7" s="1"/>
  <c r="V56" i="7" s="1"/>
  <c r="W56" i="7" s="1"/>
  <c r="Z55" i="7"/>
  <c r="X55" i="7"/>
  <c r="AA55" i="7" s="1"/>
  <c r="AB55" i="7" s="1"/>
  <c r="V55" i="7" s="1"/>
  <c r="W55" i="7" s="1"/>
  <c r="U55" i="7"/>
  <c r="Y55" i="7" s="1"/>
  <c r="T55" i="7"/>
  <c r="Z54" i="7"/>
  <c r="Y54" i="7"/>
  <c r="X54" i="7"/>
  <c r="AA54" i="7" s="1"/>
  <c r="AB54" i="7" s="1"/>
  <c r="V54" i="7" s="1"/>
  <c r="W54" i="7" s="1"/>
  <c r="U54" i="7"/>
  <c r="T54" i="7"/>
  <c r="Z53" i="7"/>
  <c r="Y53" i="7"/>
  <c r="X53" i="7"/>
  <c r="AA53" i="7" s="1"/>
  <c r="AB53" i="7" s="1"/>
  <c r="V53" i="7" s="1"/>
  <c r="W53" i="7" s="1"/>
  <c r="U53" i="7"/>
  <c r="T53" i="7"/>
  <c r="Z52" i="7"/>
  <c r="Y52" i="7"/>
  <c r="X52" i="7"/>
  <c r="AA52" i="7" s="1"/>
  <c r="AB52" i="7" s="1"/>
  <c r="V52" i="7" s="1"/>
  <c r="W52" i="7" s="1"/>
  <c r="U52" i="7"/>
  <c r="T52" i="7"/>
  <c r="Z51" i="7"/>
  <c r="Y51" i="7"/>
  <c r="U51" i="7"/>
  <c r="T51" i="7"/>
  <c r="X51" i="7" s="1"/>
  <c r="AA51" i="7" s="1"/>
  <c r="AB51" i="7" s="1"/>
  <c r="V51" i="7" s="1"/>
  <c r="W51" i="7" s="1"/>
  <c r="Z50" i="7"/>
  <c r="U50" i="7"/>
  <c r="Y50" i="7" s="1"/>
  <c r="T50" i="7"/>
  <c r="X50" i="7" s="1"/>
  <c r="AA50" i="7" s="1"/>
  <c r="AB50" i="7" s="1"/>
  <c r="V50" i="7" s="1"/>
  <c r="W50" i="7" s="1"/>
  <c r="Z49" i="7"/>
  <c r="U49" i="7"/>
  <c r="Y49" i="7" s="1"/>
  <c r="T49" i="7"/>
  <c r="X49" i="7" s="1"/>
  <c r="AA49" i="7" s="1"/>
  <c r="AB49" i="7" s="1"/>
  <c r="V49" i="7" s="1"/>
  <c r="W49" i="7" s="1"/>
  <c r="Z48" i="7"/>
  <c r="U48" i="7"/>
  <c r="Y48" i="7" s="1"/>
  <c r="T48" i="7"/>
  <c r="X48" i="7" s="1"/>
  <c r="AA48" i="7" s="1"/>
  <c r="AB48" i="7" s="1"/>
  <c r="V48" i="7" s="1"/>
  <c r="W48" i="7" s="1"/>
  <c r="Z47" i="7"/>
  <c r="X47" i="7"/>
  <c r="AA47" i="7" s="1"/>
  <c r="AB47" i="7" s="1"/>
  <c r="V47" i="7" s="1"/>
  <c r="W47" i="7" s="1"/>
  <c r="U47" i="7"/>
  <c r="Y47" i="7" s="1"/>
  <c r="T47" i="7"/>
  <c r="Z46" i="7"/>
  <c r="Y46" i="7"/>
  <c r="X46" i="7"/>
  <c r="AA46" i="7" s="1"/>
  <c r="AB46" i="7" s="1"/>
  <c r="V46" i="7" s="1"/>
  <c r="W46" i="7" s="1"/>
  <c r="U46" i="7"/>
  <c r="T46" i="7"/>
  <c r="Z45" i="7"/>
  <c r="Y45" i="7"/>
  <c r="X45" i="7"/>
  <c r="AA45" i="7" s="1"/>
  <c r="AB45" i="7" s="1"/>
  <c r="V45" i="7" s="1"/>
  <c r="W45" i="7" s="1"/>
  <c r="U45" i="7"/>
  <c r="T45" i="7"/>
  <c r="Z44" i="7"/>
  <c r="X44" i="7"/>
  <c r="U44" i="7"/>
  <c r="Y44" i="7" s="1"/>
  <c r="T44" i="7"/>
  <c r="Z43" i="7"/>
  <c r="Y43" i="7"/>
  <c r="U43" i="7"/>
  <c r="T43" i="7"/>
  <c r="X43" i="7" s="1"/>
  <c r="AA43" i="7" s="1"/>
  <c r="Z42" i="7"/>
  <c r="U42" i="7"/>
  <c r="Y42" i="7" s="1"/>
  <c r="T42" i="7"/>
  <c r="X42" i="7" s="1"/>
  <c r="Z41" i="7"/>
  <c r="U41" i="7"/>
  <c r="Y41" i="7" s="1"/>
  <c r="T41" i="7"/>
  <c r="X41" i="7" s="1"/>
  <c r="Z40" i="7"/>
  <c r="U40" i="7"/>
  <c r="Y40" i="7" s="1"/>
  <c r="T40" i="7"/>
  <c r="X40" i="7" s="1"/>
  <c r="Z39" i="7"/>
  <c r="X39" i="7"/>
  <c r="AA39" i="7" s="1"/>
  <c r="U39" i="7"/>
  <c r="Y39" i="7" s="1"/>
  <c r="T39" i="7"/>
  <c r="Z38" i="7"/>
  <c r="U38" i="7"/>
  <c r="Y38" i="7" s="1"/>
  <c r="T38" i="7"/>
  <c r="X38" i="7" s="1"/>
  <c r="Z37" i="7"/>
  <c r="U37" i="7"/>
  <c r="Y37" i="7" s="1"/>
  <c r="T37" i="7"/>
  <c r="X37" i="7" s="1"/>
  <c r="Z36" i="7"/>
  <c r="U36" i="7"/>
  <c r="Y36" i="7" s="1"/>
  <c r="T36" i="7"/>
  <c r="X36" i="7" s="1"/>
  <c r="Z35" i="7"/>
  <c r="U35" i="7"/>
  <c r="Y35" i="7" s="1"/>
  <c r="T35" i="7"/>
  <c r="X35" i="7" s="1"/>
  <c r="Z34" i="7"/>
  <c r="U34" i="7"/>
  <c r="Y34" i="7" s="1"/>
  <c r="T34" i="7"/>
  <c r="X34" i="7" s="1"/>
  <c r="Z33" i="7"/>
  <c r="U33" i="7"/>
  <c r="Y33" i="7" s="1"/>
  <c r="T33" i="7"/>
  <c r="X33" i="7" s="1"/>
  <c r="Z32" i="7"/>
  <c r="U32" i="7"/>
  <c r="Y32" i="7" s="1"/>
  <c r="T32" i="7"/>
  <c r="X32" i="7" s="1"/>
  <c r="Z31" i="7"/>
  <c r="U31" i="7"/>
  <c r="Y31" i="7" s="1"/>
  <c r="T31" i="7"/>
  <c r="X31" i="7" s="1"/>
  <c r="Z30" i="7"/>
  <c r="U30" i="7"/>
  <c r="Y30" i="7" s="1"/>
  <c r="T30" i="7"/>
  <c r="X30" i="7" s="1"/>
  <c r="Z29" i="7"/>
  <c r="U29" i="7"/>
  <c r="Y29" i="7" s="1"/>
  <c r="T29" i="7"/>
  <c r="X29" i="7" s="1"/>
  <c r="Z28" i="7"/>
  <c r="U28" i="7"/>
  <c r="Y28" i="7" s="1"/>
  <c r="T28" i="7"/>
  <c r="X28" i="7" s="1"/>
  <c r="Z27" i="7"/>
  <c r="U27" i="7"/>
  <c r="Y27" i="7" s="1"/>
  <c r="T27" i="7"/>
  <c r="X27" i="7" s="1"/>
  <c r="Z26" i="7"/>
  <c r="U26" i="7"/>
  <c r="Y26" i="7" s="1"/>
  <c r="T26" i="7"/>
  <c r="X26" i="7" s="1"/>
  <c r="Z25" i="7"/>
  <c r="U25" i="7"/>
  <c r="Y25" i="7" s="1"/>
  <c r="T25" i="7"/>
  <c r="X25" i="7" s="1"/>
  <c r="Z24" i="7"/>
  <c r="U24" i="7"/>
  <c r="Y24" i="7" s="1"/>
  <c r="T24" i="7"/>
  <c r="X24" i="7" s="1"/>
  <c r="Z23" i="7"/>
  <c r="U23" i="7"/>
  <c r="Y23" i="7" s="1"/>
  <c r="T23" i="7"/>
  <c r="X23" i="7" s="1"/>
  <c r="Z22" i="7"/>
  <c r="U22" i="7"/>
  <c r="Y22" i="7" s="1"/>
  <c r="T22" i="7"/>
  <c r="X22" i="7" s="1"/>
  <c r="Z21" i="7"/>
  <c r="U21" i="7"/>
  <c r="Y21" i="7" s="1"/>
  <c r="T21" i="7"/>
  <c r="X21" i="7" s="1"/>
  <c r="Z20" i="7"/>
  <c r="U20" i="7"/>
  <c r="Y20" i="7" s="1"/>
  <c r="T20" i="7"/>
  <c r="X20" i="7" s="1"/>
  <c r="Z19" i="7"/>
  <c r="U19" i="7"/>
  <c r="Y19" i="7" s="1"/>
  <c r="T19" i="7"/>
  <c r="X19" i="7" s="1"/>
  <c r="Z18" i="7"/>
  <c r="U18" i="7"/>
  <c r="Y18" i="7" s="1"/>
  <c r="T18" i="7"/>
  <c r="X18" i="7" s="1"/>
  <c r="Z17" i="7"/>
  <c r="U17" i="7"/>
  <c r="Y17" i="7" s="1"/>
  <c r="T17" i="7"/>
  <c r="X17" i="7" s="1"/>
  <c r="Z16" i="7"/>
  <c r="U16" i="7"/>
  <c r="Y16" i="7" s="1"/>
  <c r="T16" i="7"/>
  <c r="X16" i="7" s="1"/>
  <c r="Z15" i="7"/>
  <c r="U15" i="7"/>
  <c r="Y15" i="7" s="1"/>
  <c r="T15" i="7"/>
  <c r="X15" i="7" s="1"/>
  <c r="Z14" i="7"/>
  <c r="X14" i="7"/>
  <c r="U14" i="7"/>
  <c r="Y14" i="7" s="1"/>
  <c r="T14" i="7"/>
  <c r="Z13" i="7"/>
  <c r="U13" i="7"/>
  <c r="Y13" i="7" s="1"/>
  <c r="T13" i="7"/>
  <c r="X13" i="7" s="1"/>
  <c r="Z12" i="7"/>
  <c r="U12" i="7"/>
  <c r="Y12" i="7" s="1"/>
  <c r="T12" i="7"/>
  <c r="X12" i="7" s="1"/>
  <c r="Z11" i="7"/>
  <c r="U11" i="7"/>
  <c r="Y11" i="7" s="1"/>
  <c r="T11" i="7"/>
  <c r="X11" i="7" s="1"/>
  <c r="Z10" i="7"/>
  <c r="U10" i="7"/>
  <c r="Y10" i="7" s="1"/>
  <c r="T10" i="7"/>
  <c r="X10" i="7" s="1"/>
  <c r="Y27" i="6"/>
  <c r="T27" i="6"/>
  <c r="X27" i="6" s="1"/>
  <c r="S27" i="6"/>
  <c r="W27" i="6" s="1"/>
  <c r="Z27" i="6" s="1"/>
  <c r="AA27" i="6" s="1"/>
  <c r="U27" i="6" s="1"/>
  <c r="Y26" i="6"/>
  <c r="X26" i="6"/>
  <c r="T26" i="6"/>
  <c r="S26" i="6"/>
  <c r="W26" i="6" s="1"/>
  <c r="Z26" i="6" s="1"/>
  <c r="AA26" i="6" s="1"/>
  <c r="Y25" i="6"/>
  <c r="X25" i="6"/>
  <c r="T25" i="6"/>
  <c r="S25" i="6"/>
  <c r="W25" i="6" s="1"/>
  <c r="Z25" i="6" s="1"/>
  <c r="AA25" i="6" s="1"/>
  <c r="U25" i="6" s="1"/>
  <c r="Y24" i="6"/>
  <c r="X24" i="6"/>
  <c r="T24" i="6"/>
  <c r="S24" i="6"/>
  <c r="W24" i="6" s="1"/>
  <c r="Z24" i="6" s="1"/>
  <c r="AA24" i="6" s="1"/>
  <c r="U24" i="6" s="1"/>
  <c r="Y23" i="6"/>
  <c r="X23" i="6"/>
  <c r="T23" i="6"/>
  <c r="S23" i="6"/>
  <c r="W23" i="6" s="1"/>
  <c r="Z23" i="6" s="1"/>
  <c r="AA23" i="6" s="1"/>
  <c r="U23" i="6" s="1"/>
  <c r="Y22" i="6"/>
  <c r="X22" i="6"/>
  <c r="T22" i="6"/>
  <c r="S22" i="6"/>
  <c r="W22" i="6" s="1"/>
  <c r="Z22" i="6" s="1"/>
  <c r="AA22" i="6" s="1"/>
  <c r="U22" i="6" s="1"/>
  <c r="Y21" i="6"/>
  <c r="T21" i="6"/>
  <c r="X21" i="6" s="1"/>
  <c r="S21" i="6"/>
  <c r="W21" i="6" s="1"/>
  <c r="Y20" i="6"/>
  <c r="T20" i="6"/>
  <c r="X20" i="6" s="1"/>
  <c r="S20" i="6"/>
  <c r="W20" i="6" s="1"/>
  <c r="Y19" i="6"/>
  <c r="T19" i="6"/>
  <c r="X19" i="6" s="1"/>
  <c r="S19" i="6"/>
  <c r="W19" i="6" s="1"/>
  <c r="Y18" i="6"/>
  <c r="T18" i="6"/>
  <c r="X18" i="6" s="1"/>
  <c r="S18" i="6"/>
  <c r="W18" i="6" s="1"/>
  <c r="Y17" i="6"/>
  <c r="T17" i="6"/>
  <c r="X17" i="6" s="1"/>
  <c r="S17" i="6"/>
  <c r="W17" i="6" s="1"/>
  <c r="Y16" i="6"/>
  <c r="T16" i="6"/>
  <c r="X16" i="6" s="1"/>
  <c r="S16" i="6"/>
  <c r="W16" i="6" s="1"/>
  <c r="Y15" i="6"/>
  <c r="T15" i="6"/>
  <c r="X15" i="6" s="1"/>
  <c r="S15" i="6"/>
  <c r="W15" i="6" s="1"/>
  <c r="Y14" i="6"/>
  <c r="T14" i="6"/>
  <c r="X14" i="6" s="1"/>
  <c r="S14" i="6"/>
  <c r="W14" i="6" s="1"/>
  <c r="Y13" i="6"/>
  <c r="T13" i="6"/>
  <c r="X13" i="6" s="1"/>
  <c r="S13" i="6"/>
  <c r="W13" i="6" s="1"/>
  <c r="AA22" i="7" l="1"/>
  <c r="AA40" i="7"/>
  <c r="AA33" i="7"/>
  <c r="AA41" i="7"/>
  <c r="AA44" i="7"/>
  <c r="AA14" i="7"/>
  <c r="AA25" i="7"/>
  <c r="AA32" i="7"/>
  <c r="AA36" i="7"/>
  <c r="AA28" i="7"/>
  <c r="AA42" i="7"/>
  <c r="AA23" i="7"/>
  <c r="AA13" i="7"/>
  <c r="AA37" i="7"/>
  <c r="AA29" i="7"/>
  <c r="AA21" i="7"/>
  <c r="AA19" i="7"/>
  <c r="AA35" i="7"/>
  <c r="AA12" i="7"/>
  <c r="AA30" i="7"/>
  <c r="AA38" i="7"/>
  <c r="AA17" i="7"/>
  <c r="AA20" i="7"/>
  <c r="AA16" i="7"/>
  <c r="Z21" i="6"/>
  <c r="Z17" i="6"/>
  <c r="Z13" i="6"/>
  <c r="Z19" i="6"/>
  <c r="AA19" i="6" s="1"/>
  <c r="U19" i="6" s="1"/>
  <c r="Z15" i="6"/>
  <c r="Z16" i="6"/>
  <c r="Z20" i="6"/>
  <c r="Z14" i="6"/>
  <c r="Z18" i="6"/>
  <c r="AA10" i="7"/>
  <c r="AA24" i="7"/>
  <c r="AA26" i="7"/>
  <c r="AA15" i="7"/>
  <c r="AA31" i="7"/>
  <c r="AA11" i="7"/>
  <c r="AA27" i="7"/>
  <c r="AA34" i="7"/>
  <c r="AA18" i="7"/>
  <c r="AB42" i="7" l="1"/>
  <c r="V42" i="7" s="1"/>
  <c r="W42" i="7" s="1"/>
  <c r="AB44" i="7"/>
  <c r="V44" i="7" s="1"/>
  <c r="W44" i="7" s="1"/>
  <c r="AB19" i="7"/>
  <c r="V19" i="7" s="1"/>
  <c r="W19" i="7" s="1"/>
  <c r="AB38" i="7"/>
  <c r="V38" i="7" s="1"/>
  <c r="W38" i="7" s="1"/>
  <c r="AB43" i="7"/>
  <c r="V43" i="7" s="1"/>
  <c r="W43" i="7" s="1"/>
  <c r="AB20" i="7"/>
  <c r="V20" i="7" s="1"/>
  <c r="W20" i="7" s="1"/>
  <c r="AB41" i="7"/>
  <c r="V41" i="7" s="1"/>
  <c r="W41" i="7" s="1"/>
  <c r="AA20" i="6"/>
  <c r="U20" i="6" s="1"/>
  <c r="AA16" i="6"/>
  <c r="U16" i="6" s="1"/>
  <c r="AA21" i="6"/>
  <c r="U21" i="6" s="1"/>
  <c r="AB31" i="7"/>
  <c r="V31" i="7" s="1"/>
  <c r="W31" i="7" s="1"/>
  <c r="AB39" i="7"/>
  <c r="V39" i="7" s="1"/>
  <c r="W39" i="7" s="1"/>
  <c r="AB37" i="7"/>
  <c r="V37" i="7" s="1"/>
  <c r="W37" i="7" s="1"/>
  <c r="AB40" i="7"/>
  <c r="V40" i="7" s="1"/>
  <c r="W40" i="7" s="1"/>
  <c r="AA15" i="6"/>
  <c r="U15" i="6" s="1"/>
  <c r="AA14" i="6"/>
  <c r="U14" i="6" s="1"/>
  <c r="AA13" i="6"/>
  <c r="U13" i="6" s="1"/>
  <c r="AA17" i="6"/>
  <c r="U17" i="6" s="1"/>
  <c r="AA18" i="6"/>
  <c r="U18" i="6" s="1"/>
  <c r="AB33" i="7"/>
  <c r="V33" i="7" s="1"/>
  <c r="W33" i="7" s="1"/>
  <c r="AB23" i="7"/>
  <c r="V23" i="7" s="1"/>
  <c r="W23" i="7" s="1"/>
  <c r="AB13" i="7"/>
  <c r="V13" i="7" s="1"/>
  <c r="W13" i="7" s="1"/>
  <c r="AB24" i="7"/>
  <c r="V24" i="7" s="1"/>
  <c r="W24" i="7" s="1"/>
  <c r="AB18" i="7"/>
  <c r="V18" i="7" s="1"/>
  <c r="W18" i="7" s="1"/>
  <c r="AB28" i="7"/>
  <c r="V28" i="7" s="1"/>
  <c r="W28" i="7" s="1"/>
  <c r="AB14" i="7"/>
  <c r="V14" i="7" s="1"/>
  <c r="W14" i="7" s="1"/>
  <c r="AB26" i="7"/>
  <c r="V26" i="7" s="1"/>
  <c r="W26" i="7" s="1"/>
  <c r="AB34" i="7"/>
  <c r="V34" i="7" s="1"/>
  <c r="W34" i="7" s="1"/>
  <c r="AB10" i="7"/>
  <c r="V10" i="7" s="1"/>
  <c r="W10" i="7" s="1"/>
  <c r="AB32" i="7"/>
  <c r="V32" i="7" s="1"/>
  <c r="W32" i="7" s="1"/>
  <c r="AB16" i="7"/>
  <c r="V16" i="7" s="1"/>
  <c r="W16" i="7" s="1"/>
  <c r="AB27" i="7"/>
  <c r="V27" i="7" s="1"/>
  <c r="W27" i="7" s="1"/>
  <c r="AB36" i="7"/>
  <c r="V36" i="7" s="1"/>
  <c r="W36" i="7" s="1"/>
  <c r="AB21" i="7"/>
  <c r="V21" i="7" s="1"/>
  <c r="W21" i="7" s="1"/>
  <c r="AB22" i="7"/>
  <c r="V22" i="7" s="1"/>
  <c r="W22" i="7" s="1"/>
  <c r="AB25" i="7"/>
  <c r="V25" i="7" s="1"/>
  <c r="W25" i="7" s="1"/>
  <c r="AB15" i="7"/>
  <c r="V15" i="7" s="1"/>
  <c r="W15" i="7" s="1"/>
  <c r="AB12" i="7"/>
  <c r="V12" i="7" s="1"/>
  <c r="W12" i="7" s="1"/>
  <c r="AB29" i="7"/>
  <c r="V29" i="7" s="1"/>
  <c r="W29" i="7" s="1"/>
  <c r="AB30" i="7"/>
  <c r="V30" i="7" s="1"/>
  <c r="W30" i="7" s="1"/>
  <c r="AB11" i="7"/>
  <c r="V11" i="7" s="1"/>
  <c r="W11" i="7" s="1"/>
  <c r="AB35" i="7"/>
  <c r="V35" i="7" s="1"/>
  <c r="W35" i="7" s="1"/>
  <c r="AB17" i="7"/>
  <c r="V17" i="7" s="1"/>
  <c r="W17" i="7" s="1"/>
  <c r="Z95" i="5" l="1"/>
  <c r="Y95" i="5"/>
  <c r="X95" i="5"/>
  <c r="AA95" i="5" s="1"/>
  <c r="AB95" i="5" s="1"/>
  <c r="W95" i="5"/>
  <c r="Z94" i="5"/>
  <c r="Y94" i="5"/>
  <c r="X94" i="5"/>
  <c r="AA94" i="5" s="1"/>
  <c r="AB94" i="5" s="1"/>
  <c r="W94" i="5"/>
  <c r="AA93" i="5"/>
  <c r="AB93" i="5" s="1"/>
  <c r="V93" i="5" s="1"/>
  <c r="W93" i="5" s="1"/>
  <c r="Z93" i="5"/>
  <c r="Y93" i="5"/>
  <c r="X93" i="5"/>
  <c r="Z92" i="5"/>
  <c r="U92" i="5"/>
  <c r="Y92" i="5" s="1"/>
  <c r="T92" i="5"/>
  <c r="X92" i="5" s="1"/>
  <c r="AA92" i="5" s="1"/>
  <c r="AB92" i="5" s="1"/>
  <c r="V92" i="5" s="1"/>
  <c r="W92" i="5" s="1"/>
  <c r="Z91" i="5"/>
  <c r="U91" i="5"/>
  <c r="Y91" i="5" s="1"/>
  <c r="T91" i="5"/>
  <c r="X91" i="5" s="1"/>
  <c r="AA91" i="5" s="1"/>
  <c r="AB91" i="5" s="1"/>
  <c r="V91" i="5" s="1"/>
  <c r="W91" i="5" s="1"/>
  <c r="Z90" i="5"/>
  <c r="U90" i="5"/>
  <c r="Y90" i="5" s="1"/>
  <c r="T90" i="5"/>
  <c r="X90" i="5" s="1"/>
  <c r="AA90" i="5" s="1"/>
  <c r="AB90" i="5" s="1"/>
  <c r="V90" i="5" s="1"/>
  <c r="W90" i="5" s="1"/>
  <c r="Z89" i="5"/>
  <c r="X89" i="5"/>
  <c r="AA89" i="5" s="1"/>
  <c r="AB89" i="5" s="1"/>
  <c r="V89" i="5" s="1"/>
  <c r="W89" i="5" s="1"/>
  <c r="U89" i="5"/>
  <c r="Y89" i="5" s="1"/>
  <c r="T89" i="5"/>
  <c r="Z88" i="5"/>
  <c r="Y88" i="5"/>
  <c r="U88" i="5"/>
  <c r="T88" i="5"/>
  <c r="X88" i="5" s="1"/>
  <c r="AA88" i="5" s="1"/>
  <c r="AB88" i="5" s="1"/>
  <c r="V88" i="5" s="1"/>
  <c r="W88" i="5" s="1"/>
  <c r="Z87" i="5"/>
  <c r="U87" i="5"/>
  <c r="Y87" i="5" s="1"/>
  <c r="T87" i="5"/>
  <c r="X87" i="5" s="1"/>
  <c r="AA87" i="5" s="1"/>
  <c r="AB87" i="5" s="1"/>
  <c r="V87" i="5" s="1"/>
  <c r="W87" i="5" s="1"/>
  <c r="Z86" i="5"/>
  <c r="X86" i="5"/>
  <c r="AA86" i="5" s="1"/>
  <c r="AB86" i="5" s="1"/>
  <c r="V86" i="5" s="1"/>
  <c r="W86" i="5" s="1"/>
  <c r="U86" i="5"/>
  <c r="Y86" i="5" s="1"/>
  <c r="T86" i="5"/>
  <c r="Z85" i="5"/>
  <c r="Y85" i="5"/>
  <c r="U85" i="5"/>
  <c r="T85" i="5"/>
  <c r="X85" i="5" s="1"/>
  <c r="AA85" i="5" s="1"/>
  <c r="AB85" i="5" s="1"/>
  <c r="V85" i="5" s="1"/>
  <c r="W85" i="5" s="1"/>
  <c r="Z84" i="5"/>
  <c r="U84" i="5"/>
  <c r="Y84" i="5" s="1"/>
  <c r="T84" i="5"/>
  <c r="X84" i="5" s="1"/>
  <c r="AA84" i="5" s="1"/>
  <c r="AB84" i="5" s="1"/>
  <c r="V84" i="5" s="1"/>
  <c r="W84" i="5" s="1"/>
  <c r="Z83" i="5"/>
  <c r="U83" i="5"/>
  <c r="Y83" i="5" s="1"/>
  <c r="T83" i="5"/>
  <c r="X83" i="5" s="1"/>
  <c r="AA83" i="5" s="1"/>
  <c r="AB83" i="5" s="1"/>
  <c r="V83" i="5" s="1"/>
  <c r="W83" i="5" s="1"/>
  <c r="Z82" i="5"/>
  <c r="U82" i="5"/>
  <c r="Y82" i="5" s="1"/>
  <c r="T82" i="5"/>
  <c r="X82" i="5" s="1"/>
  <c r="AA82" i="5" s="1"/>
  <c r="AB82" i="5" s="1"/>
  <c r="V82" i="5" s="1"/>
  <c r="W82" i="5" s="1"/>
  <c r="Z81" i="5"/>
  <c r="X81" i="5"/>
  <c r="AA81" i="5" s="1"/>
  <c r="AB81" i="5" s="1"/>
  <c r="V81" i="5" s="1"/>
  <c r="W81" i="5" s="1"/>
  <c r="U81" i="5"/>
  <c r="Y81" i="5" s="1"/>
  <c r="T81" i="5"/>
  <c r="Z80" i="5"/>
  <c r="Y80" i="5"/>
  <c r="X80" i="5"/>
  <c r="AA80" i="5" s="1"/>
  <c r="AB80" i="5" s="1"/>
  <c r="V80" i="5" s="1"/>
  <c r="W80" i="5" s="1"/>
  <c r="U80" i="5"/>
  <c r="T80" i="5"/>
  <c r="Z79" i="5"/>
  <c r="Y79" i="5"/>
  <c r="U79" i="5"/>
  <c r="T79" i="5"/>
  <c r="X79" i="5" s="1"/>
  <c r="AA79" i="5" s="1"/>
  <c r="AB79" i="5" s="1"/>
  <c r="V79" i="5" s="1"/>
  <c r="W79" i="5" s="1"/>
  <c r="Z78" i="5"/>
  <c r="X78" i="5"/>
  <c r="AA78" i="5" s="1"/>
  <c r="AB78" i="5" s="1"/>
  <c r="V78" i="5" s="1"/>
  <c r="W78" i="5" s="1"/>
  <c r="U78" i="5"/>
  <c r="Y78" i="5" s="1"/>
  <c r="T78" i="5"/>
  <c r="Z77" i="5"/>
  <c r="Y77" i="5"/>
  <c r="U77" i="5"/>
  <c r="T77" i="5"/>
  <c r="X77" i="5" s="1"/>
  <c r="AA77" i="5" s="1"/>
  <c r="AB77" i="5" s="1"/>
  <c r="V77" i="5" s="1"/>
  <c r="W77" i="5" s="1"/>
  <c r="Z76" i="5"/>
  <c r="U76" i="5"/>
  <c r="Y76" i="5" s="1"/>
  <c r="T76" i="5"/>
  <c r="X76" i="5" s="1"/>
  <c r="AA76" i="5" s="1"/>
  <c r="AB76" i="5" s="1"/>
  <c r="V76" i="5" s="1"/>
  <c r="W76" i="5" s="1"/>
  <c r="Z75" i="5"/>
  <c r="U75" i="5"/>
  <c r="Y75" i="5" s="1"/>
  <c r="T75" i="5"/>
  <c r="X75" i="5" s="1"/>
  <c r="AA75" i="5" s="1"/>
  <c r="AB75" i="5" s="1"/>
  <c r="V75" i="5" s="1"/>
  <c r="W75" i="5" s="1"/>
  <c r="Z74" i="5"/>
  <c r="U74" i="5"/>
  <c r="Y74" i="5" s="1"/>
  <c r="T74" i="5"/>
  <c r="X74" i="5" s="1"/>
  <c r="AA74" i="5" s="1"/>
  <c r="AB74" i="5" s="1"/>
  <c r="V74" i="5" s="1"/>
  <c r="W74" i="5" s="1"/>
  <c r="Z73" i="5"/>
  <c r="X73" i="5"/>
  <c r="AA73" i="5" s="1"/>
  <c r="AB73" i="5" s="1"/>
  <c r="V73" i="5" s="1"/>
  <c r="W73" i="5" s="1"/>
  <c r="U73" i="5"/>
  <c r="Y73" i="5" s="1"/>
  <c r="T73" i="5"/>
  <c r="Z72" i="5"/>
  <c r="Y72" i="5"/>
  <c r="X72" i="5"/>
  <c r="AA72" i="5" s="1"/>
  <c r="AB72" i="5" s="1"/>
  <c r="V72" i="5" s="1"/>
  <c r="W72" i="5" s="1"/>
  <c r="U72" i="5"/>
  <c r="T72" i="5"/>
  <c r="Z71" i="5"/>
  <c r="Y71" i="5"/>
  <c r="X71" i="5"/>
  <c r="AA71" i="5" s="1"/>
  <c r="AB71" i="5" s="1"/>
  <c r="V71" i="5" s="1"/>
  <c r="W71" i="5" s="1"/>
  <c r="U71" i="5"/>
  <c r="T71" i="5"/>
  <c r="Z70" i="5"/>
  <c r="Y70" i="5"/>
  <c r="X70" i="5"/>
  <c r="AA70" i="5" s="1"/>
  <c r="AB70" i="5" s="1"/>
  <c r="V70" i="5" s="1"/>
  <c r="W70" i="5" s="1"/>
  <c r="U70" i="5"/>
  <c r="T70" i="5"/>
  <c r="Z69" i="5"/>
  <c r="Y69" i="5"/>
  <c r="U69" i="5"/>
  <c r="T69" i="5"/>
  <c r="X69" i="5" s="1"/>
  <c r="AA69" i="5" s="1"/>
  <c r="AB69" i="5" s="1"/>
  <c r="V69" i="5" s="1"/>
  <c r="W69" i="5" s="1"/>
  <c r="Z68" i="5"/>
  <c r="U68" i="5"/>
  <c r="Y68" i="5" s="1"/>
  <c r="T68" i="5"/>
  <c r="X68" i="5" s="1"/>
  <c r="AA68" i="5" s="1"/>
  <c r="AB68" i="5" s="1"/>
  <c r="V68" i="5" s="1"/>
  <c r="W68" i="5" s="1"/>
  <c r="Z67" i="5"/>
  <c r="U67" i="5"/>
  <c r="Y67" i="5" s="1"/>
  <c r="T67" i="5"/>
  <c r="X67" i="5" s="1"/>
  <c r="AA67" i="5" s="1"/>
  <c r="AB67" i="5" s="1"/>
  <c r="V67" i="5" s="1"/>
  <c r="W67" i="5" s="1"/>
  <c r="Z66" i="5"/>
  <c r="U66" i="5"/>
  <c r="Y66" i="5" s="1"/>
  <c r="T66" i="5"/>
  <c r="X66" i="5" s="1"/>
  <c r="AA66" i="5" s="1"/>
  <c r="AB66" i="5" s="1"/>
  <c r="V66" i="5" s="1"/>
  <c r="W66" i="5" s="1"/>
  <c r="Z65" i="5"/>
  <c r="X65" i="5"/>
  <c r="AA65" i="5" s="1"/>
  <c r="AB65" i="5" s="1"/>
  <c r="V65" i="5" s="1"/>
  <c r="W65" i="5" s="1"/>
  <c r="U65" i="5"/>
  <c r="Y65" i="5" s="1"/>
  <c r="T65" i="5"/>
  <c r="Z64" i="5"/>
  <c r="Y64" i="5"/>
  <c r="X64" i="5"/>
  <c r="AA64" i="5" s="1"/>
  <c r="AB64" i="5" s="1"/>
  <c r="V64" i="5" s="1"/>
  <c r="W64" i="5" s="1"/>
  <c r="U64" i="5"/>
  <c r="T64" i="5"/>
  <c r="Z63" i="5"/>
  <c r="Y63" i="5"/>
  <c r="X63" i="5"/>
  <c r="AA63" i="5" s="1"/>
  <c r="AB63" i="5" s="1"/>
  <c r="V63" i="5" s="1"/>
  <c r="W63" i="5" s="1"/>
  <c r="U63" i="5"/>
  <c r="T63" i="5"/>
  <c r="Z62" i="5"/>
  <c r="Y62" i="5"/>
  <c r="X62" i="5"/>
  <c r="AA62" i="5" s="1"/>
  <c r="AB62" i="5" s="1"/>
  <c r="V62" i="5" s="1"/>
  <c r="W62" i="5" s="1"/>
  <c r="U62" i="5"/>
  <c r="T62" i="5"/>
  <c r="Z61" i="5"/>
  <c r="Y61" i="5"/>
  <c r="U61" i="5"/>
  <c r="T61" i="5"/>
  <c r="X61" i="5" s="1"/>
  <c r="AA61" i="5" s="1"/>
  <c r="AB61" i="5" s="1"/>
  <c r="V61" i="5" s="1"/>
  <c r="W61" i="5" s="1"/>
  <c r="Z60" i="5"/>
  <c r="U60" i="5"/>
  <c r="Y60" i="5" s="1"/>
  <c r="T60" i="5"/>
  <c r="X60" i="5" s="1"/>
  <c r="AA60" i="5" s="1"/>
  <c r="AB60" i="5" s="1"/>
  <c r="V60" i="5" s="1"/>
  <c r="W60" i="5" s="1"/>
  <c r="Z59" i="5"/>
  <c r="U59" i="5"/>
  <c r="Y59" i="5" s="1"/>
  <c r="T59" i="5"/>
  <c r="X59" i="5" s="1"/>
  <c r="AA59" i="5" s="1"/>
  <c r="AB59" i="5" s="1"/>
  <c r="V59" i="5" s="1"/>
  <c r="W59" i="5" s="1"/>
  <c r="Z58" i="5"/>
  <c r="U58" i="5"/>
  <c r="Y58" i="5" s="1"/>
  <c r="T58" i="5"/>
  <c r="X58" i="5" s="1"/>
  <c r="AA58" i="5" s="1"/>
  <c r="AB58" i="5" s="1"/>
  <c r="V58" i="5" s="1"/>
  <c r="W58" i="5" s="1"/>
  <c r="Z57" i="5"/>
  <c r="X57" i="5"/>
  <c r="AA57" i="5" s="1"/>
  <c r="AB57" i="5" s="1"/>
  <c r="V57" i="5" s="1"/>
  <c r="W57" i="5" s="1"/>
  <c r="U57" i="5"/>
  <c r="Y57" i="5" s="1"/>
  <c r="T57" i="5"/>
  <c r="Z56" i="5"/>
  <c r="Y56" i="5"/>
  <c r="X56" i="5"/>
  <c r="AA56" i="5" s="1"/>
  <c r="AB56" i="5" s="1"/>
  <c r="V56" i="5" s="1"/>
  <c r="W56" i="5" s="1"/>
  <c r="U56" i="5"/>
  <c r="T56" i="5"/>
  <c r="Z55" i="5"/>
  <c r="Y55" i="5"/>
  <c r="X55" i="5"/>
  <c r="AA55" i="5" s="1"/>
  <c r="AB55" i="5" s="1"/>
  <c r="V55" i="5" s="1"/>
  <c r="W55" i="5" s="1"/>
  <c r="U55" i="5"/>
  <c r="T55" i="5"/>
  <c r="Z54" i="5"/>
  <c r="Y54" i="5"/>
  <c r="X54" i="5"/>
  <c r="AA54" i="5" s="1"/>
  <c r="AB54" i="5" s="1"/>
  <c r="V54" i="5" s="1"/>
  <c r="W54" i="5" s="1"/>
  <c r="U54" i="5"/>
  <c r="T54" i="5"/>
  <c r="Z53" i="5"/>
  <c r="Y53" i="5"/>
  <c r="U53" i="5"/>
  <c r="T53" i="5"/>
  <c r="X53" i="5" s="1"/>
  <c r="AA53" i="5" s="1"/>
  <c r="AB53" i="5" s="1"/>
  <c r="V53" i="5" s="1"/>
  <c r="W53" i="5" s="1"/>
  <c r="Z52" i="5"/>
  <c r="U52" i="5"/>
  <c r="Y52" i="5" s="1"/>
  <c r="T52" i="5"/>
  <c r="X52" i="5" s="1"/>
  <c r="AA52" i="5" s="1"/>
  <c r="AB52" i="5" s="1"/>
  <c r="V52" i="5" s="1"/>
  <c r="W52" i="5" s="1"/>
  <c r="Z51" i="5"/>
  <c r="U51" i="5"/>
  <c r="Y51" i="5" s="1"/>
  <c r="T51" i="5"/>
  <c r="X51" i="5" s="1"/>
  <c r="AA51" i="5" s="1"/>
  <c r="AB51" i="5" s="1"/>
  <c r="V51" i="5" s="1"/>
  <c r="W51" i="5" s="1"/>
  <c r="Z50" i="5"/>
  <c r="U50" i="5"/>
  <c r="Y50" i="5" s="1"/>
  <c r="T50" i="5"/>
  <c r="X50" i="5" s="1"/>
  <c r="AA50" i="5" s="1"/>
  <c r="Z49" i="5"/>
  <c r="U49" i="5"/>
  <c r="Y49" i="5" s="1"/>
  <c r="T49" i="5"/>
  <c r="X49" i="5" s="1"/>
  <c r="AA49" i="5" s="1"/>
  <c r="Z48" i="5"/>
  <c r="X48" i="5"/>
  <c r="U48" i="5"/>
  <c r="Y48" i="5" s="1"/>
  <c r="T48" i="5"/>
  <c r="Z47" i="5"/>
  <c r="X47" i="5"/>
  <c r="U47" i="5"/>
  <c r="Y47" i="5" s="1"/>
  <c r="T47" i="5"/>
  <c r="Z46" i="5"/>
  <c r="U46" i="5"/>
  <c r="Y46" i="5" s="1"/>
  <c r="T46" i="5"/>
  <c r="X46" i="5" s="1"/>
  <c r="Z45" i="5"/>
  <c r="U45" i="5"/>
  <c r="Y45" i="5" s="1"/>
  <c r="T45" i="5"/>
  <c r="X45" i="5" s="1"/>
  <c r="Z44" i="5"/>
  <c r="U44" i="5"/>
  <c r="Y44" i="5" s="1"/>
  <c r="T44" i="5"/>
  <c r="X44" i="5" s="1"/>
  <c r="Z43" i="5"/>
  <c r="U43" i="5"/>
  <c r="Y43" i="5" s="1"/>
  <c r="T43" i="5"/>
  <c r="X43" i="5" s="1"/>
  <c r="Z42" i="5"/>
  <c r="U42" i="5"/>
  <c r="Y42" i="5" s="1"/>
  <c r="T42" i="5"/>
  <c r="X42" i="5" s="1"/>
  <c r="Z41" i="5"/>
  <c r="U41" i="5"/>
  <c r="Y41" i="5" s="1"/>
  <c r="T41" i="5"/>
  <c r="X41" i="5" s="1"/>
  <c r="Z40" i="5"/>
  <c r="U40" i="5"/>
  <c r="Y40" i="5" s="1"/>
  <c r="T40" i="5"/>
  <c r="X40" i="5" s="1"/>
  <c r="Z39" i="5"/>
  <c r="U39" i="5"/>
  <c r="Y39" i="5" s="1"/>
  <c r="T39" i="5"/>
  <c r="X39" i="5" s="1"/>
  <c r="Z38" i="5"/>
  <c r="U38" i="5"/>
  <c r="Y38" i="5" s="1"/>
  <c r="T38" i="5"/>
  <c r="X38" i="5" s="1"/>
  <c r="Z37" i="5"/>
  <c r="U37" i="5"/>
  <c r="Y37" i="5" s="1"/>
  <c r="T37" i="5"/>
  <c r="X37" i="5" s="1"/>
  <c r="Z36" i="5"/>
  <c r="U36" i="5"/>
  <c r="Y36" i="5" s="1"/>
  <c r="T36" i="5"/>
  <c r="X36" i="5" s="1"/>
  <c r="Z35" i="5"/>
  <c r="U35" i="5"/>
  <c r="Y35" i="5" s="1"/>
  <c r="T35" i="5"/>
  <c r="X35" i="5" s="1"/>
  <c r="Z34" i="5"/>
  <c r="U34" i="5"/>
  <c r="Y34" i="5" s="1"/>
  <c r="T34" i="5"/>
  <c r="X34" i="5" s="1"/>
  <c r="Z33" i="5"/>
  <c r="U33" i="5"/>
  <c r="Y33" i="5" s="1"/>
  <c r="T33" i="5"/>
  <c r="X33" i="5" s="1"/>
  <c r="Z32" i="5"/>
  <c r="U32" i="5"/>
  <c r="Y32" i="5" s="1"/>
  <c r="T32" i="5"/>
  <c r="X32" i="5" s="1"/>
  <c r="Z31" i="5"/>
  <c r="U31" i="5"/>
  <c r="Y31" i="5" s="1"/>
  <c r="T31" i="5"/>
  <c r="X31" i="5" s="1"/>
  <c r="Z30" i="5"/>
  <c r="U30" i="5"/>
  <c r="Y30" i="5" s="1"/>
  <c r="T30" i="5"/>
  <c r="X30" i="5" s="1"/>
  <c r="Z29" i="5"/>
  <c r="U29" i="5"/>
  <c r="Y29" i="5" s="1"/>
  <c r="T29" i="5"/>
  <c r="X29" i="5" s="1"/>
  <c r="Z28" i="5"/>
  <c r="U28" i="5"/>
  <c r="Y28" i="5" s="1"/>
  <c r="T28" i="5"/>
  <c r="X28" i="5" s="1"/>
  <c r="Z27" i="5"/>
  <c r="U27" i="5"/>
  <c r="Y27" i="5" s="1"/>
  <c r="T27" i="5"/>
  <c r="X27" i="5" s="1"/>
  <c r="Z26" i="5"/>
  <c r="U26" i="5"/>
  <c r="Y26" i="5" s="1"/>
  <c r="T26" i="5"/>
  <c r="X26" i="5" s="1"/>
  <c r="Z25" i="5"/>
  <c r="U25" i="5"/>
  <c r="Y25" i="5" s="1"/>
  <c r="T25" i="5"/>
  <c r="X25" i="5" s="1"/>
  <c r="Z24" i="5"/>
  <c r="U24" i="5"/>
  <c r="Y24" i="5" s="1"/>
  <c r="T24" i="5"/>
  <c r="X24" i="5" s="1"/>
  <c r="Z23" i="5"/>
  <c r="U23" i="5"/>
  <c r="Y23" i="5" s="1"/>
  <c r="T23" i="5"/>
  <c r="X23" i="5" s="1"/>
  <c r="Z22" i="5"/>
  <c r="U22" i="5"/>
  <c r="Y22" i="5" s="1"/>
  <c r="T22" i="5"/>
  <c r="X22" i="5" s="1"/>
  <c r="Z21" i="5"/>
  <c r="U21" i="5"/>
  <c r="Y21" i="5" s="1"/>
  <c r="T21" i="5"/>
  <c r="X21" i="5" s="1"/>
  <c r="Z20" i="5"/>
  <c r="U20" i="5"/>
  <c r="Y20" i="5" s="1"/>
  <c r="T20" i="5"/>
  <c r="X20" i="5" s="1"/>
  <c r="Z19" i="5"/>
  <c r="U19" i="5"/>
  <c r="Y19" i="5" s="1"/>
  <c r="T19" i="5"/>
  <c r="X19" i="5" s="1"/>
  <c r="Z18" i="5"/>
  <c r="U18" i="5"/>
  <c r="Y18" i="5" s="1"/>
  <c r="T18" i="5"/>
  <c r="X18" i="5" s="1"/>
  <c r="Z17" i="5"/>
  <c r="U17" i="5"/>
  <c r="Y17" i="5" s="1"/>
  <c r="T17" i="5"/>
  <c r="X17" i="5" s="1"/>
  <c r="Z16" i="5"/>
  <c r="U16" i="5"/>
  <c r="Y16" i="5" s="1"/>
  <c r="T16" i="5"/>
  <c r="X16" i="5" s="1"/>
  <c r="Z15" i="5"/>
  <c r="U15" i="5"/>
  <c r="Y15" i="5" s="1"/>
  <c r="T15" i="5"/>
  <c r="X15" i="5" s="1"/>
  <c r="Z14" i="5"/>
  <c r="U14" i="5"/>
  <c r="Y14" i="5" s="1"/>
  <c r="T14" i="5"/>
  <c r="X14" i="5" s="1"/>
  <c r="Z13" i="5"/>
  <c r="U13" i="5"/>
  <c r="Y13" i="5" s="1"/>
  <c r="T13" i="5"/>
  <c r="X13" i="5" s="1"/>
  <c r="Z12" i="5"/>
  <c r="U12" i="5"/>
  <c r="Y12" i="5" s="1"/>
  <c r="T12" i="5"/>
  <c r="X12" i="5" s="1"/>
  <c r="Z11" i="5"/>
  <c r="U11" i="5"/>
  <c r="Y11" i="5" s="1"/>
  <c r="T11" i="5"/>
  <c r="X11" i="5" s="1"/>
  <c r="Z10" i="5"/>
  <c r="U10" i="5"/>
  <c r="Y10" i="5" s="1"/>
  <c r="T10" i="5"/>
  <c r="X10" i="5" s="1"/>
  <c r="Y27" i="4"/>
  <c r="T27" i="4"/>
  <c r="X27" i="4" s="1"/>
  <c r="S27" i="4"/>
  <c r="W27" i="4" s="1"/>
  <c r="Z27" i="4" s="1"/>
  <c r="AA27" i="4" s="1"/>
  <c r="U27" i="4" s="1"/>
  <c r="Y26" i="4"/>
  <c r="T26" i="4"/>
  <c r="X26" i="4" s="1"/>
  <c r="S26" i="4"/>
  <c r="W26" i="4" s="1"/>
  <c r="Z26" i="4" s="1"/>
  <c r="AA26" i="4" s="1"/>
  <c r="Y25" i="4"/>
  <c r="T25" i="4"/>
  <c r="X25" i="4" s="1"/>
  <c r="S25" i="4"/>
  <c r="W25" i="4" s="1"/>
  <c r="Z25" i="4" s="1"/>
  <c r="AA25" i="4" s="1"/>
  <c r="U25" i="4" s="1"/>
  <c r="Y24" i="4"/>
  <c r="T24" i="4"/>
  <c r="X24" i="4" s="1"/>
  <c r="S24" i="4"/>
  <c r="W24" i="4" s="1"/>
  <c r="Z24" i="4" s="1"/>
  <c r="AA24" i="4" s="1"/>
  <c r="U24" i="4" s="1"/>
  <c r="Y23" i="4"/>
  <c r="T23" i="4"/>
  <c r="X23" i="4" s="1"/>
  <c r="S23" i="4"/>
  <c r="W23" i="4" s="1"/>
  <c r="Z23" i="4" s="1"/>
  <c r="AA23" i="4" s="1"/>
  <c r="U23" i="4" s="1"/>
  <c r="Y22" i="4"/>
  <c r="T22" i="4"/>
  <c r="X22" i="4" s="1"/>
  <c r="S22" i="4"/>
  <c r="W22" i="4" s="1"/>
  <c r="Z22" i="4" s="1"/>
  <c r="AA22" i="4" s="1"/>
  <c r="U22" i="4" s="1"/>
  <c r="Y21" i="4"/>
  <c r="T21" i="4"/>
  <c r="X21" i="4" s="1"/>
  <c r="S21" i="4"/>
  <c r="W21" i="4" s="1"/>
  <c r="Y20" i="4"/>
  <c r="T20" i="4"/>
  <c r="X20" i="4" s="1"/>
  <c r="S20" i="4"/>
  <c r="W20" i="4" s="1"/>
  <c r="Y19" i="4"/>
  <c r="T19" i="4"/>
  <c r="X19" i="4" s="1"/>
  <c r="S19" i="4"/>
  <c r="W19" i="4" s="1"/>
  <c r="Y18" i="4"/>
  <c r="T18" i="4"/>
  <c r="X18" i="4" s="1"/>
  <c r="S18" i="4"/>
  <c r="W18" i="4" s="1"/>
  <c r="Y17" i="4"/>
  <c r="T17" i="4"/>
  <c r="X17" i="4" s="1"/>
  <c r="S17" i="4"/>
  <c r="W17" i="4" s="1"/>
  <c r="Y16" i="4"/>
  <c r="T16" i="4"/>
  <c r="X16" i="4" s="1"/>
  <c r="S16" i="4"/>
  <c r="W16" i="4" s="1"/>
  <c r="Y15" i="4"/>
  <c r="T15" i="4"/>
  <c r="X15" i="4" s="1"/>
  <c r="S15" i="4"/>
  <c r="W15" i="4" s="1"/>
  <c r="Y14" i="4"/>
  <c r="T14" i="4"/>
  <c r="X14" i="4" s="1"/>
  <c r="S14" i="4"/>
  <c r="W14" i="4" s="1"/>
  <c r="Y13" i="4"/>
  <c r="T13" i="4"/>
  <c r="X13" i="4" s="1"/>
  <c r="S13" i="4"/>
  <c r="W13" i="4" s="1"/>
  <c r="AA47" i="5" l="1"/>
  <c r="AA46" i="5"/>
  <c r="AA48" i="5"/>
  <c r="Z13" i="4"/>
  <c r="AA31" i="5"/>
  <c r="AA16" i="5"/>
  <c r="AA24" i="5"/>
  <c r="AA44" i="5"/>
  <c r="AA27" i="5"/>
  <c r="AA12" i="5"/>
  <c r="AA17" i="5"/>
  <c r="AA42" i="5"/>
  <c r="AA15" i="5"/>
  <c r="AA30" i="5"/>
  <c r="AA45" i="5"/>
  <c r="AA23" i="5"/>
  <c r="AA33" i="5"/>
  <c r="AA43" i="5"/>
  <c r="AA26" i="5"/>
  <c r="Z15" i="4"/>
  <c r="Z21" i="4"/>
  <c r="AA14" i="5"/>
  <c r="AA38" i="5"/>
  <c r="AA13" i="5"/>
  <c r="AA39" i="5"/>
  <c r="AA11" i="5"/>
  <c r="AA36" i="5"/>
  <c r="AA22" i="5"/>
  <c r="AA37" i="5"/>
  <c r="AA29" i="5"/>
  <c r="AA21" i="5"/>
  <c r="Z19" i="4"/>
  <c r="Z20" i="4"/>
  <c r="AA19" i="5"/>
  <c r="AA25" i="5"/>
  <c r="AA28" i="5"/>
  <c r="AA20" i="5"/>
  <c r="AA34" i="5"/>
  <c r="AA40" i="5"/>
  <c r="AA18" i="5"/>
  <c r="AA32" i="5"/>
  <c r="AA10" i="5"/>
  <c r="AB49" i="5" s="1"/>
  <c r="V49" i="5" s="1"/>
  <c r="W49" i="5" s="1"/>
  <c r="AA35" i="5"/>
  <c r="AA41" i="5"/>
  <c r="AB47" i="5" s="1"/>
  <c r="V47" i="5" s="1"/>
  <c r="W47" i="5" s="1"/>
  <c r="Z18" i="4"/>
  <c r="Z16" i="4"/>
  <c r="Z14" i="4"/>
  <c r="Z17" i="4"/>
  <c r="AA17" i="4" s="1"/>
  <c r="U17" i="4" s="1"/>
  <c r="AB48" i="5" l="1"/>
  <c r="V48" i="5" s="1"/>
  <c r="W48" i="5" s="1"/>
  <c r="AB50" i="5"/>
  <c r="V50" i="5" s="1"/>
  <c r="W50" i="5" s="1"/>
  <c r="AB45" i="5"/>
  <c r="V45" i="5" s="1"/>
  <c r="W45" i="5" s="1"/>
  <c r="AB43" i="5"/>
  <c r="V43" i="5" s="1"/>
  <c r="W43" i="5" s="1"/>
  <c r="AB46" i="5"/>
  <c r="V46" i="5" s="1"/>
  <c r="W46" i="5" s="1"/>
  <c r="AA20" i="4"/>
  <c r="U20" i="4" s="1"/>
  <c r="AB41" i="5"/>
  <c r="V41" i="5" s="1"/>
  <c r="W41" i="5" s="1"/>
  <c r="AB24" i="5"/>
  <c r="V24" i="5" s="1"/>
  <c r="W24" i="5" s="1"/>
  <c r="AB31" i="5"/>
  <c r="V31" i="5" s="1"/>
  <c r="W31" i="5" s="1"/>
  <c r="AB14" i="5"/>
  <c r="V14" i="5" s="1"/>
  <c r="W14" i="5" s="1"/>
  <c r="AB44" i="5"/>
  <c r="V44" i="5" s="1"/>
  <c r="W44" i="5" s="1"/>
  <c r="AB18" i="5"/>
  <c r="V18" i="5" s="1"/>
  <c r="W18" i="5" s="1"/>
  <c r="AB36" i="5"/>
  <c r="V36" i="5" s="1"/>
  <c r="W36" i="5" s="1"/>
  <c r="AB28" i="5"/>
  <c r="V28" i="5" s="1"/>
  <c r="W28" i="5" s="1"/>
  <c r="AB29" i="5"/>
  <c r="V29" i="5" s="1"/>
  <c r="W29" i="5" s="1"/>
  <c r="AB11" i="5"/>
  <c r="V11" i="5" s="1"/>
  <c r="W11" i="5" s="1"/>
  <c r="AB15" i="5"/>
  <c r="V15" i="5" s="1"/>
  <c r="W15" i="5" s="1"/>
  <c r="AB12" i="5"/>
  <c r="V12" i="5" s="1"/>
  <c r="W12" i="5" s="1"/>
  <c r="AB25" i="5"/>
  <c r="V25" i="5" s="1"/>
  <c r="W25" i="5" s="1"/>
  <c r="AB42" i="5"/>
  <c r="V42" i="5" s="1"/>
  <c r="W42" i="5" s="1"/>
  <c r="AB27" i="5"/>
  <c r="V27" i="5" s="1"/>
  <c r="W27" i="5" s="1"/>
  <c r="AB35" i="5"/>
  <c r="V35" i="5" s="1"/>
  <c r="W35" i="5" s="1"/>
  <c r="AB21" i="5"/>
  <c r="V21" i="5" s="1"/>
  <c r="W21" i="5" s="1"/>
  <c r="AB34" i="5"/>
  <c r="V34" i="5" s="1"/>
  <c r="W34" i="5" s="1"/>
  <c r="AB30" i="5"/>
  <c r="V30" i="5" s="1"/>
  <c r="W30" i="5" s="1"/>
  <c r="AB20" i="5"/>
  <c r="V20" i="5" s="1"/>
  <c r="W20" i="5" s="1"/>
  <c r="AB23" i="5"/>
  <c r="V23" i="5" s="1"/>
  <c r="W23" i="5" s="1"/>
  <c r="AB37" i="5"/>
  <c r="V37" i="5" s="1"/>
  <c r="W37" i="5" s="1"/>
  <c r="AB17" i="5"/>
  <c r="V17" i="5" s="1"/>
  <c r="W17" i="5" s="1"/>
  <c r="AB38" i="5"/>
  <c r="V38" i="5" s="1"/>
  <c r="W38" i="5" s="1"/>
  <c r="AB10" i="5"/>
  <c r="V10" i="5" s="1"/>
  <c r="W10" i="5" s="1"/>
  <c r="AB40" i="5"/>
  <c r="V40" i="5" s="1"/>
  <c r="W40" i="5" s="1"/>
  <c r="AB16" i="5"/>
  <c r="V16" i="5" s="1"/>
  <c r="W16" i="5" s="1"/>
  <c r="AB26" i="5"/>
  <c r="V26" i="5" s="1"/>
  <c r="W26" i="5" s="1"/>
  <c r="AB33" i="5"/>
  <c r="V33" i="5" s="1"/>
  <c r="W33" i="5" s="1"/>
  <c r="AB19" i="5"/>
  <c r="V19" i="5" s="1"/>
  <c r="W19" i="5" s="1"/>
  <c r="AB32" i="5"/>
  <c r="V32" i="5" s="1"/>
  <c r="W32" i="5" s="1"/>
  <c r="AB22" i="5"/>
  <c r="V22" i="5" s="1"/>
  <c r="W22" i="5" s="1"/>
  <c r="AB13" i="5"/>
  <c r="V13" i="5" s="1"/>
  <c r="W13" i="5" s="1"/>
  <c r="AB39" i="5"/>
  <c r="V39" i="5" s="1"/>
  <c r="W39" i="5" s="1"/>
  <c r="AA16" i="4"/>
  <c r="U16" i="4" s="1"/>
  <c r="AA14" i="4"/>
  <c r="U14" i="4" s="1"/>
  <c r="AA19" i="4"/>
  <c r="U19" i="4" s="1"/>
  <c r="AA21" i="4"/>
  <c r="U21" i="4" s="1"/>
  <c r="AA15" i="4"/>
  <c r="U15" i="4" s="1"/>
  <c r="AA13" i="4"/>
  <c r="U13" i="4" s="1"/>
  <c r="AA18" i="4"/>
  <c r="U18" i="4" s="1"/>
  <c r="Z95" i="3" l="1"/>
  <c r="Y95" i="3"/>
  <c r="X95" i="3"/>
  <c r="AA95" i="3" s="1"/>
  <c r="AB95" i="3" s="1"/>
  <c r="W95" i="3"/>
  <c r="AA94" i="3"/>
  <c r="AB94" i="3" s="1"/>
  <c r="Z94" i="3"/>
  <c r="Y94" i="3"/>
  <c r="X94" i="3"/>
  <c r="W94" i="3"/>
  <c r="AA93" i="3"/>
  <c r="AB93" i="3" s="1"/>
  <c r="V93" i="3" s="1"/>
  <c r="W93" i="3" s="1"/>
  <c r="Z93" i="3"/>
  <c r="Y93" i="3"/>
  <c r="X93" i="3"/>
  <c r="Z92" i="3"/>
  <c r="X92" i="3"/>
  <c r="AA92" i="3" s="1"/>
  <c r="AB92" i="3" s="1"/>
  <c r="V92" i="3" s="1"/>
  <c r="W92" i="3" s="1"/>
  <c r="U92" i="3"/>
  <c r="Y92" i="3" s="1"/>
  <c r="T92" i="3"/>
  <c r="Z91" i="3"/>
  <c r="Y91" i="3"/>
  <c r="U91" i="3"/>
  <c r="T91" i="3"/>
  <c r="X91" i="3" s="1"/>
  <c r="AA91" i="3" s="1"/>
  <c r="AB91" i="3" s="1"/>
  <c r="V91" i="3" s="1"/>
  <c r="W91" i="3" s="1"/>
  <c r="Z90" i="3"/>
  <c r="U90" i="3"/>
  <c r="Y90" i="3" s="1"/>
  <c r="T90" i="3"/>
  <c r="X90" i="3" s="1"/>
  <c r="AA90" i="3" s="1"/>
  <c r="AB90" i="3" s="1"/>
  <c r="V90" i="3" s="1"/>
  <c r="W90" i="3" s="1"/>
  <c r="AA89" i="3"/>
  <c r="AB89" i="3" s="1"/>
  <c r="V89" i="3" s="1"/>
  <c r="W89" i="3" s="1"/>
  <c r="Z89" i="3"/>
  <c r="X89" i="3"/>
  <c r="U89" i="3"/>
  <c r="Y89" i="3" s="1"/>
  <c r="T89" i="3"/>
  <c r="Z88" i="3"/>
  <c r="Y88" i="3"/>
  <c r="U88" i="3"/>
  <c r="T88" i="3"/>
  <c r="X88" i="3" s="1"/>
  <c r="AA88" i="3" s="1"/>
  <c r="AB88" i="3" s="1"/>
  <c r="V88" i="3" s="1"/>
  <c r="W88" i="3" s="1"/>
  <c r="Z87" i="3"/>
  <c r="U87" i="3"/>
  <c r="Y87" i="3" s="1"/>
  <c r="T87" i="3"/>
  <c r="X87" i="3" s="1"/>
  <c r="AA87" i="3" s="1"/>
  <c r="AB87" i="3" s="1"/>
  <c r="V87" i="3" s="1"/>
  <c r="W87" i="3" s="1"/>
  <c r="Z86" i="3"/>
  <c r="X86" i="3"/>
  <c r="AA86" i="3" s="1"/>
  <c r="AB86" i="3" s="1"/>
  <c r="V86" i="3" s="1"/>
  <c r="W86" i="3" s="1"/>
  <c r="U86" i="3"/>
  <c r="Y86" i="3" s="1"/>
  <c r="T86" i="3"/>
  <c r="Z85" i="3"/>
  <c r="Y85" i="3"/>
  <c r="U85" i="3"/>
  <c r="T85" i="3"/>
  <c r="X85" i="3" s="1"/>
  <c r="AA85" i="3" s="1"/>
  <c r="AB85" i="3" s="1"/>
  <c r="V85" i="3" s="1"/>
  <c r="W85" i="3" s="1"/>
  <c r="Z84" i="3"/>
  <c r="X84" i="3"/>
  <c r="AA84" i="3" s="1"/>
  <c r="AB84" i="3" s="1"/>
  <c r="V84" i="3" s="1"/>
  <c r="W84" i="3" s="1"/>
  <c r="U84" i="3"/>
  <c r="Y84" i="3" s="1"/>
  <c r="T84" i="3"/>
  <c r="Z83" i="3"/>
  <c r="Y83" i="3"/>
  <c r="U83" i="3"/>
  <c r="T83" i="3"/>
  <c r="X83" i="3" s="1"/>
  <c r="AA83" i="3" s="1"/>
  <c r="AB83" i="3" s="1"/>
  <c r="V83" i="3" s="1"/>
  <c r="W83" i="3" s="1"/>
  <c r="Z82" i="3"/>
  <c r="U82" i="3"/>
  <c r="Y82" i="3" s="1"/>
  <c r="T82" i="3"/>
  <c r="X82" i="3" s="1"/>
  <c r="AA82" i="3" s="1"/>
  <c r="AB82" i="3" s="1"/>
  <c r="V82" i="3" s="1"/>
  <c r="W82" i="3" s="1"/>
  <c r="AA81" i="3"/>
  <c r="AB81" i="3" s="1"/>
  <c r="V81" i="3" s="1"/>
  <c r="W81" i="3" s="1"/>
  <c r="Z81" i="3"/>
  <c r="X81" i="3"/>
  <c r="U81" i="3"/>
  <c r="Y81" i="3" s="1"/>
  <c r="T81" i="3"/>
  <c r="Z80" i="3"/>
  <c r="Y80" i="3"/>
  <c r="U80" i="3"/>
  <c r="T80" i="3"/>
  <c r="X80" i="3" s="1"/>
  <c r="AA80" i="3" s="1"/>
  <c r="AB80" i="3" s="1"/>
  <c r="V80" i="3" s="1"/>
  <c r="W80" i="3" s="1"/>
  <c r="Z79" i="3"/>
  <c r="X79" i="3"/>
  <c r="AA79" i="3" s="1"/>
  <c r="AB79" i="3" s="1"/>
  <c r="V79" i="3" s="1"/>
  <c r="W79" i="3" s="1"/>
  <c r="U79" i="3"/>
  <c r="Y79" i="3" s="1"/>
  <c r="T79" i="3"/>
  <c r="Z78" i="3"/>
  <c r="Y78" i="3"/>
  <c r="X78" i="3"/>
  <c r="AA78" i="3" s="1"/>
  <c r="AB78" i="3" s="1"/>
  <c r="V78" i="3" s="1"/>
  <c r="W78" i="3" s="1"/>
  <c r="U78" i="3"/>
  <c r="T78" i="3"/>
  <c r="Z77" i="3"/>
  <c r="Y77" i="3"/>
  <c r="U77" i="3"/>
  <c r="T77" i="3"/>
  <c r="X77" i="3" s="1"/>
  <c r="AA77" i="3" s="1"/>
  <c r="AB77" i="3" s="1"/>
  <c r="V77" i="3" s="1"/>
  <c r="W77" i="3" s="1"/>
  <c r="Z76" i="3"/>
  <c r="X76" i="3"/>
  <c r="AA76" i="3" s="1"/>
  <c r="AB76" i="3" s="1"/>
  <c r="V76" i="3" s="1"/>
  <c r="W76" i="3" s="1"/>
  <c r="U76" i="3"/>
  <c r="Y76" i="3" s="1"/>
  <c r="T76" i="3"/>
  <c r="Z75" i="3"/>
  <c r="Y75" i="3"/>
  <c r="U75" i="3"/>
  <c r="T75" i="3"/>
  <c r="X75" i="3" s="1"/>
  <c r="AA75" i="3" s="1"/>
  <c r="AB75" i="3" s="1"/>
  <c r="V75" i="3" s="1"/>
  <c r="W75" i="3" s="1"/>
  <c r="Z74" i="3"/>
  <c r="U74" i="3"/>
  <c r="Y74" i="3" s="1"/>
  <c r="T74" i="3"/>
  <c r="X74" i="3" s="1"/>
  <c r="AA74" i="3" s="1"/>
  <c r="AB74" i="3" s="1"/>
  <c r="V74" i="3" s="1"/>
  <c r="W74" i="3" s="1"/>
  <c r="AA73" i="3"/>
  <c r="AB73" i="3" s="1"/>
  <c r="V73" i="3" s="1"/>
  <c r="W73" i="3" s="1"/>
  <c r="Z73" i="3"/>
  <c r="X73" i="3"/>
  <c r="U73" i="3"/>
  <c r="Y73" i="3" s="1"/>
  <c r="T73" i="3"/>
  <c r="Z72" i="3"/>
  <c r="Y72" i="3"/>
  <c r="U72" i="3"/>
  <c r="T72" i="3"/>
  <c r="X72" i="3" s="1"/>
  <c r="AA72" i="3" s="1"/>
  <c r="AB72" i="3" s="1"/>
  <c r="V72" i="3" s="1"/>
  <c r="W72" i="3" s="1"/>
  <c r="Z71" i="3"/>
  <c r="X71" i="3"/>
  <c r="AA71" i="3" s="1"/>
  <c r="AB71" i="3" s="1"/>
  <c r="V71" i="3" s="1"/>
  <c r="W71" i="3" s="1"/>
  <c r="U71" i="3"/>
  <c r="Y71" i="3" s="1"/>
  <c r="T71" i="3"/>
  <c r="Z70" i="3"/>
  <c r="Y70" i="3"/>
  <c r="X70" i="3"/>
  <c r="AA70" i="3" s="1"/>
  <c r="AB70" i="3" s="1"/>
  <c r="V70" i="3" s="1"/>
  <c r="W70" i="3" s="1"/>
  <c r="U70" i="3"/>
  <c r="T70" i="3"/>
  <c r="Z69" i="3"/>
  <c r="Y69" i="3"/>
  <c r="U69" i="3"/>
  <c r="T69" i="3"/>
  <c r="X69" i="3" s="1"/>
  <c r="AA69" i="3" s="1"/>
  <c r="AB69" i="3" s="1"/>
  <c r="V69" i="3" s="1"/>
  <c r="W69" i="3" s="1"/>
  <c r="Z68" i="3"/>
  <c r="X68" i="3"/>
  <c r="AA68" i="3" s="1"/>
  <c r="AB68" i="3" s="1"/>
  <c r="V68" i="3" s="1"/>
  <c r="W68" i="3" s="1"/>
  <c r="U68" i="3"/>
  <c r="Y68" i="3" s="1"/>
  <c r="T68" i="3"/>
  <c r="Z67" i="3"/>
  <c r="Y67" i="3"/>
  <c r="U67" i="3"/>
  <c r="T67" i="3"/>
  <c r="X67" i="3" s="1"/>
  <c r="AA67" i="3" s="1"/>
  <c r="AB67" i="3" s="1"/>
  <c r="V67" i="3" s="1"/>
  <c r="W67" i="3" s="1"/>
  <c r="Z66" i="3"/>
  <c r="U66" i="3"/>
  <c r="Y66" i="3" s="1"/>
  <c r="T66" i="3"/>
  <c r="X66" i="3" s="1"/>
  <c r="AA66" i="3" s="1"/>
  <c r="AB66" i="3" s="1"/>
  <c r="V66" i="3" s="1"/>
  <c r="W66" i="3" s="1"/>
  <c r="AA65" i="3"/>
  <c r="AB65" i="3" s="1"/>
  <c r="V65" i="3" s="1"/>
  <c r="W65" i="3" s="1"/>
  <c r="Z65" i="3"/>
  <c r="X65" i="3"/>
  <c r="U65" i="3"/>
  <c r="Y65" i="3" s="1"/>
  <c r="T65" i="3"/>
  <c r="Z64" i="3"/>
  <c r="Y64" i="3"/>
  <c r="U64" i="3"/>
  <c r="T64" i="3"/>
  <c r="X64" i="3" s="1"/>
  <c r="AA64" i="3" s="1"/>
  <c r="AB64" i="3" s="1"/>
  <c r="V64" i="3" s="1"/>
  <c r="W64" i="3" s="1"/>
  <c r="Z63" i="3"/>
  <c r="X63" i="3"/>
  <c r="AA63" i="3" s="1"/>
  <c r="AB63" i="3" s="1"/>
  <c r="V63" i="3" s="1"/>
  <c r="W63" i="3" s="1"/>
  <c r="U63" i="3"/>
  <c r="Y63" i="3" s="1"/>
  <c r="T63" i="3"/>
  <c r="Z62" i="3"/>
  <c r="Y62" i="3"/>
  <c r="X62" i="3"/>
  <c r="AA62" i="3" s="1"/>
  <c r="AB62" i="3" s="1"/>
  <c r="V62" i="3" s="1"/>
  <c r="W62" i="3" s="1"/>
  <c r="U62" i="3"/>
  <c r="T62" i="3"/>
  <c r="Z61" i="3"/>
  <c r="Y61" i="3"/>
  <c r="U61" i="3"/>
  <c r="T61" i="3"/>
  <c r="X61" i="3" s="1"/>
  <c r="AA61" i="3" s="1"/>
  <c r="AB61" i="3" s="1"/>
  <c r="V61" i="3" s="1"/>
  <c r="W61" i="3" s="1"/>
  <c r="Z60" i="3"/>
  <c r="X60" i="3"/>
  <c r="AA60" i="3" s="1"/>
  <c r="AB60" i="3" s="1"/>
  <c r="V60" i="3" s="1"/>
  <c r="W60" i="3" s="1"/>
  <c r="U60" i="3"/>
  <c r="Y60" i="3" s="1"/>
  <c r="T60" i="3"/>
  <c r="Z59" i="3"/>
  <c r="Y59" i="3"/>
  <c r="U59" i="3"/>
  <c r="T59" i="3"/>
  <c r="X59" i="3" s="1"/>
  <c r="AA59" i="3" s="1"/>
  <c r="AB59" i="3" s="1"/>
  <c r="V59" i="3" s="1"/>
  <c r="W59" i="3" s="1"/>
  <c r="Z58" i="3"/>
  <c r="U58" i="3"/>
  <c r="Y58" i="3" s="1"/>
  <c r="T58" i="3"/>
  <c r="X58" i="3" s="1"/>
  <c r="AA58" i="3" s="1"/>
  <c r="AB58" i="3" s="1"/>
  <c r="V58" i="3" s="1"/>
  <c r="W58" i="3" s="1"/>
  <c r="AA57" i="3"/>
  <c r="AB57" i="3" s="1"/>
  <c r="V57" i="3" s="1"/>
  <c r="W57" i="3" s="1"/>
  <c r="Z57" i="3"/>
  <c r="X57" i="3"/>
  <c r="U57" i="3"/>
  <c r="Y57" i="3" s="1"/>
  <c r="T57" i="3"/>
  <c r="Z56" i="3"/>
  <c r="Y56" i="3"/>
  <c r="U56" i="3"/>
  <c r="T56" i="3"/>
  <c r="X56" i="3" s="1"/>
  <c r="AA56" i="3" s="1"/>
  <c r="AB56" i="3" s="1"/>
  <c r="V56" i="3" s="1"/>
  <c r="W56" i="3" s="1"/>
  <c r="Z55" i="3"/>
  <c r="X55" i="3"/>
  <c r="AA55" i="3" s="1"/>
  <c r="AB55" i="3" s="1"/>
  <c r="V55" i="3" s="1"/>
  <c r="W55" i="3" s="1"/>
  <c r="U55" i="3"/>
  <c r="Y55" i="3" s="1"/>
  <c r="T55" i="3"/>
  <c r="Z54" i="3"/>
  <c r="Y54" i="3"/>
  <c r="X54" i="3"/>
  <c r="AA54" i="3" s="1"/>
  <c r="AB54" i="3" s="1"/>
  <c r="V54" i="3" s="1"/>
  <c r="W54" i="3" s="1"/>
  <c r="U54" i="3"/>
  <c r="T54" i="3"/>
  <c r="Z53" i="3"/>
  <c r="Y53" i="3"/>
  <c r="U53" i="3"/>
  <c r="T53" i="3"/>
  <c r="X53" i="3" s="1"/>
  <c r="AA53" i="3" s="1"/>
  <c r="AB53" i="3" s="1"/>
  <c r="V53" i="3" s="1"/>
  <c r="W53" i="3" s="1"/>
  <c r="Z52" i="3"/>
  <c r="X52" i="3"/>
  <c r="AA52" i="3" s="1"/>
  <c r="AB52" i="3" s="1"/>
  <c r="V52" i="3" s="1"/>
  <c r="W52" i="3" s="1"/>
  <c r="U52" i="3"/>
  <c r="Y52" i="3" s="1"/>
  <c r="T52" i="3"/>
  <c r="Z51" i="3"/>
  <c r="Y51" i="3"/>
  <c r="U51" i="3"/>
  <c r="T51" i="3"/>
  <c r="X51" i="3" s="1"/>
  <c r="AA51" i="3" s="1"/>
  <c r="AB51" i="3" s="1"/>
  <c r="V51" i="3" s="1"/>
  <c r="W51" i="3" s="1"/>
  <c r="Z50" i="3"/>
  <c r="U50" i="3"/>
  <c r="Y50" i="3" s="1"/>
  <c r="T50" i="3"/>
  <c r="X50" i="3" s="1"/>
  <c r="AA50" i="3" s="1"/>
  <c r="AB50" i="3" s="1"/>
  <c r="V50" i="3" s="1"/>
  <c r="W50" i="3" s="1"/>
  <c r="AA49" i="3"/>
  <c r="AB49" i="3" s="1"/>
  <c r="V49" i="3" s="1"/>
  <c r="W49" i="3" s="1"/>
  <c r="Z49" i="3"/>
  <c r="X49" i="3"/>
  <c r="U49" i="3"/>
  <c r="Y49" i="3" s="1"/>
  <c r="T49" i="3"/>
  <c r="Z48" i="3"/>
  <c r="Y48" i="3"/>
  <c r="U48" i="3"/>
  <c r="T48" i="3"/>
  <c r="X48" i="3" s="1"/>
  <c r="AA48" i="3" s="1"/>
  <c r="AB48" i="3" s="1"/>
  <c r="V48" i="3" s="1"/>
  <c r="W48" i="3" s="1"/>
  <c r="Z47" i="3"/>
  <c r="X47" i="3"/>
  <c r="AA47" i="3" s="1"/>
  <c r="AB47" i="3" s="1"/>
  <c r="V47" i="3" s="1"/>
  <c r="W47" i="3" s="1"/>
  <c r="U47" i="3"/>
  <c r="Y47" i="3" s="1"/>
  <c r="T47" i="3"/>
  <c r="Z46" i="3"/>
  <c r="Y46" i="3"/>
  <c r="X46" i="3"/>
  <c r="AA46" i="3" s="1"/>
  <c r="AB46" i="3" s="1"/>
  <c r="V46" i="3" s="1"/>
  <c r="W46" i="3" s="1"/>
  <c r="U46" i="3"/>
  <c r="T46" i="3"/>
  <c r="Z45" i="3"/>
  <c r="Y45" i="3"/>
  <c r="U45" i="3"/>
  <c r="T45" i="3"/>
  <c r="X45" i="3" s="1"/>
  <c r="AA45" i="3" s="1"/>
  <c r="AB45" i="3" s="1"/>
  <c r="V45" i="3" s="1"/>
  <c r="W45" i="3" s="1"/>
  <c r="Z44" i="3"/>
  <c r="X44" i="3"/>
  <c r="AA44" i="3" s="1"/>
  <c r="AB44" i="3" s="1"/>
  <c r="V44" i="3" s="1"/>
  <c r="W44" i="3" s="1"/>
  <c r="U44" i="3"/>
  <c r="Y44" i="3" s="1"/>
  <c r="T44" i="3"/>
  <c r="Z43" i="3"/>
  <c r="Y43" i="3"/>
  <c r="U43" i="3"/>
  <c r="T43" i="3"/>
  <c r="X43" i="3" s="1"/>
  <c r="AA43" i="3" s="1"/>
  <c r="AB43" i="3" s="1"/>
  <c r="V43" i="3" s="1"/>
  <c r="W43" i="3" s="1"/>
  <c r="Z42" i="3"/>
  <c r="U42" i="3"/>
  <c r="Y42" i="3" s="1"/>
  <c r="T42" i="3"/>
  <c r="X42" i="3" s="1"/>
  <c r="AA42" i="3" s="1"/>
  <c r="AB42" i="3" s="1"/>
  <c r="V42" i="3" s="1"/>
  <c r="W42" i="3" s="1"/>
  <c r="AA41" i="3"/>
  <c r="AB41" i="3" s="1"/>
  <c r="V41" i="3" s="1"/>
  <c r="W41" i="3" s="1"/>
  <c r="Z41" i="3"/>
  <c r="X41" i="3"/>
  <c r="U41" i="3"/>
  <c r="Y41" i="3" s="1"/>
  <c r="T41" i="3"/>
  <c r="Z40" i="3"/>
  <c r="Y40" i="3"/>
  <c r="U40" i="3"/>
  <c r="T40" i="3"/>
  <c r="X40" i="3" s="1"/>
  <c r="AA40" i="3" s="1"/>
  <c r="AB40" i="3" s="1"/>
  <c r="V40" i="3" s="1"/>
  <c r="W40" i="3" s="1"/>
  <c r="Z39" i="3"/>
  <c r="X39" i="3"/>
  <c r="AA39" i="3" s="1"/>
  <c r="AB39" i="3" s="1"/>
  <c r="V39" i="3" s="1"/>
  <c r="W39" i="3" s="1"/>
  <c r="U39" i="3"/>
  <c r="Y39" i="3" s="1"/>
  <c r="T39" i="3"/>
  <c r="Z38" i="3"/>
  <c r="Y38" i="3"/>
  <c r="X38" i="3"/>
  <c r="AA38" i="3" s="1"/>
  <c r="U38" i="3"/>
  <c r="T38" i="3"/>
  <c r="Z37" i="3"/>
  <c r="Y37" i="3"/>
  <c r="U37" i="3"/>
  <c r="T37" i="3"/>
  <c r="X37" i="3" s="1"/>
  <c r="Z36" i="3"/>
  <c r="U36" i="3"/>
  <c r="Y36" i="3" s="1"/>
  <c r="T36" i="3"/>
  <c r="X36" i="3" s="1"/>
  <c r="AA36" i="3" s="1"/>
  <c r="Z35" i="3"/>
  <c r="U35" i="3"/>
  <c r="Y35" i="3" s="1"/>
  <c r="T35" i="3"/>
  <c r="X35" i="3" s="1"/>
  <c r="Z34" i="3"/>
  <c r="U34" i="3"/>
  <c r="Y34" i="3" s="1"/>
  <c r="T34" i="3"/>
  <c r="X34" i="3" s="1"/>
  <c r="Z33" i="3"/>
  <c r="U33" i="3"/>
  <c r="Y33" i="3" s="1"/>
  <c r="T33" i="3"/>
  <c r="X33" i="3" s="1"/>
  <c r="Z32" i="3"/>
  <c r="U32" i="3"/>
  <c r="Y32" i="3" s="1"/>
  <c r="T32" i="3"/>
  <c r="X32" i="3" s="1"/>
  <c r="Z31" i="3"/>
  <c r="U31" i="3"/>
  <c r="Y31" i="3" s="1"/>
  <c r="T31" i="3"/>
  <c r="X31" i="3" s="1"/>
  <c r="Z30" i="3"/>
  <c r="U30" i="3"/>
  <c r="Y30" i="3" s="1"/>
  <c r="T30" i="3"/>
  <c r="X30" i="3" s="1"/>
  <c r="Z29" i="3"/>
  <c r="U29" i="3"/>
  <c r="Y29" i="3" s="1"/>
  <c r="T29" i="3"/>
  <c r="X29" i="3" s="1"/>
  <c r="Z28" i="3"/>
  <c r="U28" i="3"/>
  <c r="Y28" i="3" s="1"/>
  <c r="T28" i="3"/>
  <c r="X28" i="3" s="1"/>
  <c r="Z27" i="3"/>
  <c r="U27" i="3"/>
  <c r="Y27" i="3" s="1"/>
  <c r="T27" i="3"/>
  <c r="X27" i="3" s="1"/>
  <c r="Z26" i="3"/>
  <c r="U26" i="3"/>
  <c r="Y26" i="3" s="1"/>
  <c r="T26" i="3"/>
  <c r="X26" i="3" s="1"/>
  <c r="Z25" i="3"/>
  <c r="U25" i="3"/>
  <c r="Y25" i="3" s="1"/>
  <c r="T25" i="3"/>
  <c r="X25" i="3" s="1"/>
  <c r="Z24" i="3"/>
  <c r="U24" i="3"/>
  <c r="Y24" i="3" s="1"/>
  <c r="T24" i="3"/>
  <c r="X24" i="3" s="1"/>
  <c r="Z23" i="3"/>
  <c r="U23" i="3"/>
  <c r="Y23" i="3" s="1"/>
  <c r="T23" i="3"/>
  <c r="X23" i="3" s="1"/>
  <c r="Z22" i="3"/>
  <c r="U22" i="3"/>
  <c r="Y22" i="3" s="1"/>
  <c r="T22" i="3"/>
  <c r="X22" i="3" s="1"/>
  <c r="Z21" i="3"/>
  <c r="U21" i="3"/>
  <c r="Y21" i="3" s="1"/>
  <c r="T21" i="3"/>
  <c r="X21" i="3" s="1"/>
  <c r="Z20" i="3"/>
  <c r="U20" i="3"/>
  <c r="Y20" i="3" s="1"/>
  <c r="T20" i="3"/>
  <c r="X20" i="3" s="1"/>
  <c r="Z19" i="3"/>
  <c r="U19" i="3"/>
  <c r="Y19" i="3" s="1"/>
  <c r="T19" i="3"/>
  <c r="X19" i="3" s="1"/>
  <c r="Z18" i="3"/>
  <c r="U18" i="3"/>
  <c r="Y18" i="3" s="1"/>
  <c r="T18" i="3"/>
  <c r="X18" i="3" s="1"/>
  <c r="Z17" i="3"/>
  <c r="U17" i="3"/>
  <c r="Y17" i="3" s="1"/>
  <c r="T17" i="3"/>
  <c r="X17" i="3" s="1"/>
  <c r="Z16" i="3"/>
  <c r="U16" i="3"/>
  <c r="Y16" i="3" s="1"/>
  <c r="T16" i="3"/>
  <c r="X16" i="3" s="1"/>
  <c r="Z15" i="3"/>
  <c r="U15" i="3"/>
  <c r="Y15" i="3" s="1"/>
  <c r="T15" i="3"/>
  <c r="X15" i="3" s="1"/>
  <c r="Z14" i="3"/>
  <c r="U14" i="3"/>
  <c r="Y14" i="3" s="1"/>
  <c r="T14" i="3"/>
  <c r="X14" i="3" s="1"/>
  <c r="Z13" i="3"/>
  <c r="U13" i="3"/>
  <c r="Y13" i="3" s="1"/>
  <c r="T13" i="3"/>
  <c r="X13" i="3" s="1"/>
  <c r="Z12" i="3"/>
  <c r="U12" i="3"/>
  <c r="Y12" i="3" s="1"/>
  <c r="T12" i="3"/>
  <c r="X12" i="3" s="1"/>
  <c r="Z11" i="3"/>
  <c r="U11" i="3"/>
  <c r="Y11" i="3" s="1"/>
  <c r="T11" i="3"/>
  <c r="X11" i="3" s="1"/>
  <c r="Z10" i="3"/>
  <c r="U10" i="3"/>
  <c r="Y10" i="3" s="1"/>
  <c r="T10" i="3"/>
  <c r="X10" i="3" s="1"/>
  <c r="Y27" i="2"/>
  <c r="T27" i="2"/>
  <c r="X27" i="2" s="1"/>
  <c r="S27" i="2"/>
  <c r="W27" i="2" s="1"/>
  <c r="Z27" i="2" s="1"/>
  <c r="AA27" i="2" s="1"/>
  <c r="U27" i="2" s="1"/>
  <c r="Y26" i="2"/>
  <c r="W26" i="2"/>
  <c r="Z26" i="2" s="1"/>
  <c r="AA26" i="2" s="1"/>
  <c r="T26" i="2"/>
  <c r="X26" i="2" s="1"/>
  <c r="S26" i="2"/>
  <c r="Y25" i="2"/>
  <c r="T25" i="2"/>
  <c r="X25" i="2" s="1"/>
  <c r="S25" i="2"/>
  <c r="W25" i="2" s="1"/>
  <c r="Z25" i="2" s="1"/>
  <c r="AA25" i="2" s="1"/>
  <c r="U25" i="2" s="1"/>
  <c r="Y24" i="2"/>
  <c r="T24" i="2"/>
  <c r="X24" i="2" s="1"/>
  <c r="S24" i="2"/>
  <c r="W24" i="2" s="1"/>
  <c r="Z24" i="2" s="1"/>
  <c r="AA24" i="2" s="1"/>
  <c r="U24" i="2" s="1"/>
  <c r="Y23" i="2"/>
  <c r="T23" i="2"/>
  <c r="X23" i="2" s="1"/>
  <c r="S23" i="2"/>
  <c r="W23" i="2" s="1"/>
  <c r="Z23" i="2" s="1"/>
  <c r="AA23" i="2" s="1"/>
  <c r="U23" i="2" s="1"/>
  <c r="Y22" i="2"/>
  <c r="T22" i="2"/>
  <c r="X22" i="2" s="1"/>
  <c r="S22" i="2"/>
  <c r="W22" i="2" s="1"/>
  <c r="Z22" i="2" s="1"/>
  <c r="AA22" i="2" s="1"/>
  <c r="U22" i="2" s="1"/>
  <c r="Y21" i="2"/>
  <c r="T21" i="2"/>
  <c r="X21" i="2" s="1"/>
  <c r="S21" i="2"/>
  <c r="W21" i="2" s="1"/>
  <c r="Z21" i="2" s="1"/>
  <c r="AA21" i="2" s="1"/>
  <c r="U21" i="2" s="1"/>
  <c r="Y20" i="2"/>
  <c r="T20" i="2"/>
  <c r="X20" i="2" s="1"/>
  <c r="S20" i="2"/>
  <c r="W20" i="2" s="1"/>
  <c r="Y19" i="2"/>
  <c r="T19" i="2"/>
  <c r="X19" i="2" s="1"/>
  <c r="S19" i="2"/>
  <c r="W19" i="2" s="1"/>
  <c r="Y18" i="2"/>
  <c r="T18" i="2"/>
  <c r="X18" i="2" s="1"/>
  <c r="S18" i="2"/>
  <c r="W18" i="2" s="1"/>
  <c r="Y17" i="2"/>
  <c r="T17" i="2"/>
  <c r="X17" i="2" s="1"/>
  <c r="S17" i="2"/>
  <c r="W17" i="2" s="1"/>
  <c r="Y16" i="2"/>
  <c r="T16" i="2"/>
  <c r="X16" i="2" s="1"/>
  <c r="S16" i="2"/>
  <c r="W16" i="2" s="1"/>
  <c r="Y15" i="2"/>
  <c r="T15" i="2"/>
  <c r="X15" i="2" s="1"/>
  <c r="S15" i="2"/>
  <c r="W15" i="2" s="1"/>
  <c r="Y14" i="2"/>
  <c r="T14" i="2"/>
  <c r="X14" i="2" s="1"/>
  <c r="S14" i="2"/>
  <c r="W14" i="2" s="1"/>
  <c r="Y13" i="2"/>
  <c r="T13" i="2"/>
  <c r="X13" i="2" s="1"/>
  <c r="S13" i="2"/>
  <c r="W13" i="2" s="1"/>
  <c r="AA37" i="3" l="1"/>
  <c r="AA33" i="3"/>
  <c r="AA17" i="3"/>
  <c r="AA25" i="3"/>
  <c r="AA16" i="3"/>
  <c r="AA18" i="3"/>
  <c r="AA24" i="3"/>
  <c r="AA32" i="3"/>
  <c r="AA10" i="3"/>
  <c r="AB38" i="3" s="1"/>
  <c r="V38" i="3" s="1"/>
  <c r="W38" i="3" s="1"/>
  <c r="AA14" i="3"/>
  <c r="AA22" i="3"/>
  <c r="AA28" i="3"/>
  <c r="AA30" i="3"/>
  <c r="AA13" i="3"/>
  <c r="AA19" i="3"/>
  <c r="AB19" i="3" s="1"/>
  <c r="V19" i="3" s="1"/>
  <c r="W19" i="3" s="1"/>
  <c r="AA21" i="3"/>
  <c r="AA27" i="3"/>
  <c r="AA29" i="3"/>
  <c r="AA35" i="3"/>
  <c r="AA11" i="3"/>
  <c r="Z20" i="2"/>
  <c r="Z17" i="2"/>
  <c r="Z16" i="2"/>
  <c r="AA15" i="3"/>
  <c r="AA23" i="3"/>
  <c r="AA31" i="3"/>
  <c r="AA26" i="3"/>
  <c r="AA34" i="3"/>
  <c r="AA20" i="3"/>
  <c r="AA12" i="3"/>
  <c r="Z15" i="2"/>
  <c r="AA20" i="2" s="1"/>
  <c r="U20" i="2" s="1"/>
  <c r="Z18" i="2"/>
  <c r="AA18" i="2" s="1"/>
  <c r="U18" i="2" s="1"/>
  <c r="Z13" i="2"/>
  <c r="Z19" i="2"/>
  <c r="Z14" i="2"/>
  <c r="AB16" i="3" l="1"/>
  <c r="V16" i="3" s="1"/>
  <c r="W16" i="3" s="1"/>
  <c r="AB24" i="3"/>
  <c r="V24" i="3" s="1"/>
  <c r="W24" i="3" s="1"/>
  <c r="AB37" i="3"/>
  <c r="V37" i="3" s="1"/>
  <c r="W37" i="3" s="1"/>
  <c r="AB28" i="3"/>
  <c r="V28" i="3" s="1"/>
  <c r="W28" i="3" s="1"/>
  <c r="AB35" i="3"/>
  <c r="V35" i="3" s="1"/>
  <c r="W35" i="3" s="1"/>
  <c r="AB33" i="3"/>
  <c r="V33" i="3" s="1"/>
  <c r="W33" i="3" s="1"/>
  <c r="AB11" i="3"/>
  <c r="V11" i="3" s="1"/>
  <c r="W11" i="3" s="1"/>
  <c r="AB20" i="3"/>
  <c r="V20" i="3" s="1"/>
  <c r="W20" i="3" s="1"/>
  <c r="AB27" i="3"/>
  <c r="V27" i="3" s="1"/>
  <c r="W27" i="3" s="1"/>
  <c r="AB36" i="3"/>
  <c r="V36" i="3" s="1"/>
  <c r="W36" i="3" s="1"/>
  <c r="AB18" i="3"/>
  <c r="V18" i="3" s="1"/>
  <c r="W18" i="3" s="1"/>
  <c r="AB25" i="3"/>
  <c r="V25" i="3" s="1"/>
  <c r="W25" i="3" s="1"/>
  <c r="AB30" i="3"/>
  <c r="V30" i="3" s="1"/>
  <c r="W30" i="3" s="1"/>
  <c r="AB14" i="3"/>
  <c r="V14" i="3" s="1"/>
  <c r="W14" i="3" s="1"/>
  <c r="AB31" i="3"/>
  <c r="V31" i="3" s="1"/>
  <c r="W31" i="3" s="1"/>
  <c r="AB22" i="3"/>
  <c r="V22" i="3" s="1"/>
  <c r="W22" i="3" s="1"/>
  <c r="AB23" i="3"/>
  <c r="V23" i="3" s="1"/>
  <c r="W23" i="3" s="1"/>
  <c r="AB29" i="3"/>
  <c r="V29" i="3" s="1"/>
  <c r="W29" i="3" s="1"/>
  <c r="AB12" i="3"/>
  <c r="V12" i="3" s="1"/>
  <c r="W12" i="3" s="1"/>
  <c r="AB32" i="3"/>
  <c r="V32" i="3" s="1"/>
  <c r="W32" i="3" s="1"/>
  <c r="AB15" i="3"/>
  <c r="V15" i="3" s="1"/>
  <c r="W15" i="3" s="1"/>
  <c r="AB34" i="3"/>
  <c r="V34" i="3" s="1"/>
  <c r="W34" i="3" s="1"/>
  <c r="AB21" i="3"/>
  <c r="V21" i="3" s="1"/>
  <c r="W21" i="3" s="1"/>
  <c r="AB13" i="3"/>
  <c r="V13" i="3" s="1"/>
  <c r="W13" i="3" s="1"/>
  <c r="AB10" i="3"/>
  <c r="V10" i="3" s="1"/>
  <c r="W10" i="3" s="1"/>
  <c r="AB26" i="3"/>
  <c r="V26" i="3" s="1"/>
  <c r="W26" i="3" s="1"/>
  <c r="AB17" i="3"/>
  <c r="V17" i="3" s="1"/>
  <c r="W17" i="3" s="1"/>
  <c r="AA15" i="2"/>
  <c r="U15" i="2" s="1"/>
  <c r="AA14" i="2"/>
  <c r="U14" i="2" s="1"/>
  <c r="AA17" i="2"/>
  <c r="U17" i="2" s="1"/>
  <c r="AA19" i="2"/>
  <c r="U19" i="2" s="1"/>
  <c r="AA16" i="2"/>
  <c r="U16" i="2" s="1"/>
  <c r="AA13" i="2"/>
  <c r="U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60B64A15-F1EA-49B1-BC08-05BC852C7E85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4BBF8FB9-CB41-46DA-9BF2-B7A68DD09AAA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83CB8785-06FC-4CAC-B3BE-1A2E142E2503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<sst xmlns="http://schemas.openxmlformats.org/spreadsheetml/2006/main" count="524" uniqueCount="182">
  <si>
    <t>Savez SRD Međimurske Županije</t>
  </si>
  <si>
    <t>LOV RIBE UDICOM HRANILICOM NA DNU - FEEDER</t>
  </si>
  <si>
    <t xml:space="preserve">                                                      </t>
  </si>
  <si>
    <t>1. ŽUPANIJSKA  LIGA  2025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</si>
  <si>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</si>
  <si>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</si>
  <si>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</si>
  <si>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</si>
  <si>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</si>
  <si>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</si>
  <si>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</si>
  <si>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</si>
  <si>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</si>
  <si>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</si>
  <si>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</si>
  <si>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</si>
  <si>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06.04.2025. 
SRC Palovec</t>
  </si>
  <si>
    <t>25.05.2025. 
SRC Novakovec</t>
  </si>
  <si>
    <t>06.07.2025. 
Kanal Sveta Marija</t>
  </si>
  <si>
    <r>
      <t xml:space="preserve">21.09.2025. 
</t>
    </r>
    <r>
      <rPr>
        <sz val="8"/>
        <rFont val="Arial"/>
        <family val="2"/>
        <charset val="238"/>
      </rPr>
      <t>Šudergraba Kotoriba</t>
    </r>
  </si>
  <si>
    <t>12.10.2025. 
Šuderica Goričan</t>
  </si>
  <si>
    <t>26.10.2025.
Stara Mura Žabnik</t>
  </si>
  <si>
    <t>bod</t>
  </si>
  <si>
    <t>grama</t>
  </si>
  <si>
    <t>težina</t>
  </si>
  <si>
    <t>PLASMAN</t>
  </si>
  <si>
    <t>Čikov Sveti Martin na Muri</t>
  </si>
  <si>
    <t>Som Kotoriba</t>
  </si>
  <si>
    <t>Linjak Palovec</t>
  </si>
  <si>
    <t>Črnec Donji Hraščan</t>
  </si>
  <si>
    <t>TSH Sensas Som.si Čakovec</t>
  </si>
  <si>
    <t>Smuđ Goričan</t>
  </si>
  <si>
    <t>Čakovec Interland Čakovec</t>
  </si>
  <si>
    <t>Klen Sveta Marija</t>
  </si>
  <si>
    <t>Savez SRD Međimurske županije</t>
  </si>
  <si>
    <t>POJEDINAČNI PLASMAN</t>
  </si>
  <si>
    <t>IME I PREZIME</t>
  </si>
  <si>
    <r>
      <t xml:space="preserve">06.07.2025. 
</t>
    </r>
    <r>
      <rPr>
        <sz val="8"/>
        <rFont val="Arial"/>
        <family val="2"/>
        <charset val="238"/>
      </rPr>
      <t>Kanal Sveta Marija</t>
    </r>
  </si>
  <si>
    <t>Fegeš Hrvoje</t>
  </si>
  <si>
    <t>Filipašić Nikola</t>
  </si>
  <si>
    <t>Vidović Dinko</t>
  </si>
  <si>
    <t>Jurčec Ivan</t>
  </si>
  <si>
    <t>Črnec D.Hraščan</t>
  </si>
  <si>
    <t>Jambrošić Petar</t>
  </si>
  <si>
    <t>Koss Marcel</t>
  </si>
  <si>
    <t>Jeđut Goran</t>
  </si>
  <si>
    <t>Žuljić Ljubomir</t>
  </si>
  <si>
    <t>Sović Milan</t>
  </si>
  <si>
    <t>Bergovec Karlo</t>
  </si>
  <si>
    <t>Horvat Igor</t>
  </si>
  <si>
    <t/>
  </si>
  <si>
    <t>Orehov Matija</t>
  </si>
  <si>
    <t xml:space="preserve">Orehov Josip </t>
  </si>
  <si>
    <t>Marđetko Goran</t>
  </si>
  <si>
    <t xml:space="preserve">Baksa Tomica </t>
  </si>
  <si>
    <t>Radiković Mario</t>
  </si>
  <si>
    <t>Halavuk Dejan</t>
  </si>
  <si>
    <t>Seličanec Marko</t>
  </si>
  <si>
    <t>Novak Damin</t>
  </si>
  <si>
    <t>Jakupak Vedran</t>
  </si>
  <si>
    <t>Toplek Stanislav</t>
  </si>
  <si>
    <t>Novak Dino</t>
  </si>
  <si>
    <t>Radiković Mateo</t>
  </si>
  <si>
    <t>Setnik Neven</t>
  </si>
  <si>
    <t>Grgetić Tomislav</t>
  </si>
  <si>
    <t>Mustač Deni</t>
  </si>
  <si>
    <t>Komorski Petar</t>
  </si>
  <si>
    <t>2. ŽUPANIJSKA  LIGA  ISTOK  2025</t>
  </si>
  <si>
    <t>06.04.2025. 
Šoderica Goričan</t>
  </si>
  <si>
    <t>25.05.2025. 
Kanal Orehovica</t>
  </si>
  <si>
    <r>
      <t xml:space="preserve">06.07.2025. 
</t>
    </r>
    <r>
      <rPr>
        <sz val="8"/>
        <rFont val="Arial"/>
        <family val="2"/>
        <charset val="238"/>
      </rPr>
      <t>Kanal Donja Dubrava</t>
    </r>
  </si>
  <si>
    <t>Žužička Kotoriba</t>
  </si>
  <si>
    <t>Klen 1 Sveta Marija</t>
  </si>
  <si>
    <t>Trnava 1 Hodošan</t>
  </si>
  <si>
    <t>Štuka 1 Donja Dubrava</t>
  </si>
  <si>
    <t>Smuđ 2 Goričan</t>
  </si>
  <si>
    <t>Trnava 2 Hodošan</t>
  </si>
  <si>
    <t>Smuđ 1 Goričan</t>
  </si>
  <si>
    <t>Klen 2 Sveta Marija</t>
  </si>
  <si>
    <t>Štuka 2 Donja Dubrava</t>
  </si>
  <si>
    <t>2. ŽUPANIJSKA  LIGA ISTOK 2025</t>
  </si>
  <si>
    <r>
      <t xml:space="preserve">06.07.2025. 
</t>
    </r>
    <r>
      <rPr>
        <sz val="7"/>
        <rFont val="Arial"/>
        <family val="2"/>
        <charset val="238"/>
      </rPr>
      <t>Kanal Donja Dubrava</t>
    </r>
  </si>
  <si>
    <t>Dubravko Horvat</t>
  </si>
  <si>
    <t>Žužićka Kotoriba</t>
  </si>
  <si>
    <t>Ivan Čukić</t>
  </si>
  <si>
    <t>Tihomir Perinić</t>
  </si>
  <si>
    <t>Željko Purgar</t>
  </si>
  <si>
    <t>Sandi Rusak</t>
  </si>
  <si>
    <t>Kristijan Pozderec</t>
  </si>
  <si>
    <t>Simona Vlašić</t>
  </si>
  <si>
    <t>Fabijan Šupljika</t>
  </si>
  <si>
    <t>Matija Duhović</t>
  </si>
  <si>
    <t>Mario Horvat</t>
  </si>
  <si>
    <t>Darko Makaj</t>
  </si>
  <si>
    <t>Nenad Plevnjak</t>
  </si>
  <si>
    <t>Goran Kovač</t>
  </si>
  <si>
    <t>Darko Vlašić</t>
  </si>
  <si>
    <t>Dinko Kuzmić</t>
  </si>
  <si>
    <t>Antun Varga</t>
  </si>
  <si>
    <t>Ivan Bergovec</t>
  </si>
  <si>
    <t>Leonardo Gundlin</t>
  </si>
  <si>
    <t>Lovro Balažinec</t>
  </si>
  <si>
    <t>Dražen Pešec</t>
  </si>
  <si>
    <t>Ivan Horvat</t>
  </si>
  <si>
    <t>Roberto Jančec</t>
  </si>
  <si>
    <t>Andrej Horvat</t>
  </si>
  <si>
    <t>Ivica Šipek</t>
  </si>
  <si>
    <t>Krunoslav Bašnec</t>
  </si>
  <si>
    <t>Marko Vlah</t>
  </si>
  <si>
    <t>Dragutin Peter</t>
  </si>
  <si>
    <t>Josip Varga</t>
  </si>
  <si>
    <t>Dinko Golubić</t>
  </si>
  <si>
    <t>Neven Setnik</t>
  </si>
  <si>
    <t>Mihael Rusak</t>
  </si>
  <si>
    <t>Dejan Klarić</t>
  </si>
  <si>
    <t>Ivica Ferenčak</t>
  </si>
  <si>
    <t>2. ŽUPANIJSKA  LIGA  ZAPAD  2025</t>
  </si>
  <si>
    <t>06.04.2025. 
SRC Novakovec</t>
  </si>
  <si>
    <t>25.05.2025. 
SRC Palovec</t>
  </si>
  <si>
    <t>06.07.2025. 
Kanal Orehovica</t>
  </si>
  <si>
    <t>21.09.2025. 
Stara Mura Žabnik</t>
  </si>
  <si>
    <t>12.10.2025. 
SRC Novakovec</t>
  </si>
  <si>
    <t>26.10.2025.
Retencija Selnica</t>
  </si>
  <si>
    <t>Ostriž 2 Novakovec</t>
  </si>
  <si>
    <t>Ostriž 1 Novakovec</t>
  </si>
  <si>
    <t>Glavatica Futtura Sensas Prelog</t>
  </si>
  <si>
    <t>Amur Nedelišće</t>
  </si>
  <si>
    <t>Šaran Palinovec</t>
  </si>
  <si>
    <t>Šaran Mala Subotica</t>
  </si>
  <si>
    <r>
      <t xml:space="preserve">21.09.2025. 
</t>
    </r>
    <r>
      <rPr>
        <sz val="9"/>
        <rFont val="Arial"/>
        <family val="2"/>
        <charset val="238"/>
      </rPr>
      <t>Stara Mura Žabnik</t>
    </r>
  </si>
  <si>
    <r>
      <t xml:space="preserve">26.10.2025.
</t>
    </r>
    <r>
      <rPr>
        <sz val="9"/>
        <rFont val="Arial"/>
        <family val="2"/>
        <charset val="238"/>
      </rPr>
      <t>Retencija Selnica</t>
    </r>
  </si>
  <si>
    <t>Dejan Škorjanec</t>
  </si>
  <si>
    <t>Matija Šipek</t>
  </si>
  <si>
    <t>Tomislav Horvatić</t>
  </si>
  <si>
    <t>Siniša Kraljić</t>
  </si>
  <si>
    <t>Stjepan Petrović</t>
  </si>
  <si>
    <t>Miroslav Varga</t>
  </si>
  <si>
    <t>Martin Perčić</t>
  </si>
  <si>
    <t>Sven Hajdinjak</t>
  </si>
  <si>
    <t>Amur nedelišće</t>
  </si>
  <si>
    <t>Dario Žnidarić</t>
  </si>
  <si>
    <t>Sergej Baomhak</t>
  </si>
  <si>
    <t>Zvonimir Vrbanec</t>
  </si>
  <si>
    <t>Francek Drvoderić</t>
  </si>
  <si>
    <t>Vladimir Pal</t>
  </si>
  <si>
    <t>Zvonko Pranklin</t>
  </si>
  <si>
    <t>Ivan Rožman</t>
  </si>
  <si>
    <t>Nenad Perčić</t>
  </si>
  <si>
    <t>Stjepan Puklek</t>
  </si>
  <si>
    <t>Nino Vrbanec</t>
  </si>
  <si>
    <t>David Perčić</t>
  </si>
  <si>
    <t>Mihael Felker</t>
  </si>
  <si>
    <t>Amur  Nedelišće</t>
  </si>
  <si>
    <t>Dejan Habuš</t>
  </si>
  <si>
    <t>MatijaTušek</t>
  </si>
  <si>
    <t>Goran Novak</t>
  </si>
  <si>
    <t>Đuro Šafarić</t>
  </si>
  <si>
    <t>Matija Erdelji</t>
  </si>
  <si>
    <t>Željko Bubanić</t>
  </si>
  <si>
    <t>Josip Turk</t>
  </si>
  <si>
    <t>Božidar Strahija</t>
  </si>
  <si>
    <t>Patrik Horvat</t>
  </si>
  <si>
    <t>Tomislav Hozjak</t>
  </si>
  <si>
    <t>Darko Orehovec</t>
  </si>
  <si>
    <t>Matej Perčić</t>
  </si>
  <si>
    <t>Milan Zadravec</t>
  </si>
  <si>
    <t xml:space="preserve">Jagec Marko </t>
  </si>
  <si>
    <t>Ivana Pozderec</t>
  </si>
  <si>
    <t>Mladen Srnec</t>
  </si>
  <si>
    <t>Dino Novak</t>
  </si>
  <si>
    <t>Branko Kovačić</t>
  </si>
  <si>
    <t>Darko Rusak</t>
  </si>
  <si>
    <r>
      <t xml:space="preserve">21.09.2025. 
</t>
    </r>
    <r>
      <rPr>
        <sz val="8"/>
        <rFont val="Arial"/>
        <family val="2"/>
        <charset val="238"/>
      </rPr>
      <t>Šoderica Goričan</t>
    </r>
  </si>
  <si>
    <r>
      <t xml:space="preserve">12.10.2025. 
</t>
    </r>
    <r>
      <rPr>
        <sz val="8"/>
        <rFont val="Arial"/>
        <family val="2"/>
        <charset val="238"/>
      </rPr>
      <t>Kanal Sveta Marija</t>
    </r>
  </si>
  <si>
    <t>26.10.2025.
Žužička Kotoriba</t>
  </si>
  <si>
    <t>21.09.2025. 
Šoderica Goričan</t>
  </si>
  <si>
    <t>Varga Antun</t>
  </si>
  <si>
    <t>Luka Pozderec</t>
  </si>
  <si>
    <t>Jan Varga</t>
  </si>
  <si>
    <t>Damir Grgetić</t>
  </si>
  <si>
    <t>Ivan Trupković</t>
  </si>
  <si>
    <t>Lovro Nerer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</si>
</sst>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8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2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154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4" fillId="0" borderId="0" xfId="1" applyFont="1" applyAlignment="1">
      <alignment horizontal="center" vertical="top"/>
    </xf>
    <xf numFmtId="0" fontId="5" fillId="0" borderId="0" xfId="1" applyFont="1"/>
    <xf numFmtId="0" fontId="4" fillId="2" borderId="9" xfId="1" applyFont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 wrapText="1"/>
    </xf>
    <xf numFmtId="0" fontId="1" fillId="2" borderId="22" xfId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/>
    </xf>
    <xf numFmtId="0" fontId="1" fillId="2" borderId="26" xfId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10" fillId="0" borderId="30" xfId="1" applyFont="1" applyBorder="1" applyAlignment="1" applyProtection="1">
      <alignment horizontal="center" vertical="center"/>
      <protection hidden="1"/>
    </xf>
    <xf numFmtId="0" fontId="4" fillId="0" borderId="32" xfId="1" applyFont="1" applyBorder="1" applyAlignment="1" applyProtection="1">
      <alignment horizontal="center" vertical="center" shrinkToFit="1"/>
      <protection hidden="1"/>
    </xf>
    <xf numFmtId="3" fontId="10" fillId="0" borderId="33" xfId="1" applyNumberFormat="1" applyFont="1" applyBorder="1" applyAlignment="1" applyProtection="1">
      <alignment horizontal="right" vertical="center" shrinkToFit="1"/>
      <protection hidden="1"/>
    </xf>
    <xf numFmtId="0" fontId="4" fillId="0" borderId="34" xfId="1" applyFont="1" applyBorder="1" applyAlignment="1" applyProtection="1">
      <alignment horizontal="center" vertical="center" shrinkToFit="1"/>
      <protection hidden="1"/>
    </xf>
    <xf numFmtId="3" fontId="10" fillId="0" borderId="35" xfId="1" applyNumberFormat="1" applyFont="1" applyBorder="1" applyAlignment="1" applyProtection="1">
      <alignment horizontal="right" vertical="center" shrinkToFit="1"/>
      <protection hidden="1"/>
    </xf>
    <xf numFmtId="0" fontId="10" fillId="0" borderId="32" xfId="1" applyFont="1" applyBorder="1" applyAlignment="1" applyProtection="1">
      <alignment horizontal="center" vertical="center" shrinkToFit="1"/>
      <protection hidden="1"/>
    </xf>
    <xf numFmtId="3" fontId="10" fillId="0" borderId="34" xfId="1" applyNumberFormat="1" applyFont="1" applyBorder="1" applyAlignment="1" applyProtection="1">
      <alignment horizontal="right" vertical="center" shrinkToFit="1"/>
      <protection hidden="1"/>
    </xf>
    <xf numFmtId="0" fontId="12" fillId="0" borderId="33" xfId="1" applyFont="1" applyBorder="1" applyAlignment="1" applyProtection="1">
      <alignment horizontal="center" vertical="center" shrinkToFit="1"/>
      <protection hidden="1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10" fillId="0" borderId="31" xfId="1" applyFont="1" applyBorder="1" applyAlignment="1" applyProtection="1">
      <alignment horizontal="center" vertical="center"/>
      <protection hidden="1"/>
    </xf>
    <xf numFmtId="0" fontId="4" fillId="0" borderId="36" xfId="1" applyFont="1" applyBorder="1" applyAlignment="1" applyProtection="1">
      <alignment horizontal="center" vertical="center" shrinkToFit="1"/>
      <protection hidden="1"/>
    </xf>
    <xf numFmtId="3" fontId="10" fillId="0" borderId="37" xfId="1" applyNumberFormat="1" applyFont="1" applyBorder="1" applyAlignment="1" applyProtection="1">
      <alignment horizontal="right" vertical="center" shrinkToFit="1"/>
      <protection hidden="1"/>
    </xf>
    <xf numFmtId="0" fontId="4" fillId="0" borderId="38" xfId="1" applyFont="1" applyBorder="1" applyAlignment="1" applyProtection="1">
      <alignment horizontal="center" vertical="center" shrinkToFit="1"/>
      <protection hidden="1"/>
    </xf>
    <xf numFmtId="3" fontId="10" fillId="0" borderId="39" xfId="1" applyNumberFormat="1" applyFont="1" applyBorder="1" applyAlignment="1" applyProtection="1">
      <alignment horizontal="right" vertical="center" shrinkToFit="1"/>
      <protection hidden="1"/>
    </xf>
    <xf numFmtId="0" fontId="10" fillId="0" borderId="36" xfId="1" applyFont="1" applyBorder="1" applyAlignment="1" applyProtection="1">
      <alignment horizontal="center" vertical="center" shrinkToFit="1"/>
      <protection hidden="1"/>
    </xf>
    <xf numFmtId="3" fontId="10" fillId="0" borderId="40" xfId="1" applyNumberFormat="1" applyFont="1" applyBorder="1" applyAlignment="1" applyProtection="1">
      <alignment horizontal="right" vertical="center" shrinkToFit="1"/>
      <protection hidden="1"/>
    </xf>
    <xf numFmtId="0" fontId="4" fillId="0" borderId="41" xfId="1" applyFont="1" applyBorder="1" applyAlignment="1" applyProtection="1">
      <alignment horizontal="center" vertical="center" wrapText="1"/>
      <protection hidden="1"/>
    </xf>
    <xf numFmtId="0" fontId="10" fillId="0" borderId="42" xfId="1" applyFont="1" applyBorder="1" applyAlignment="1" applyProtection="1">
      <alignment horizontal="center" vertical="center"/>
      <protection hidden="1"/>
    </xf>
    <xf numFmtId="0" fontId="4" fillId="0" borderId="43" xfId="1" applyFont="1" applyBorder="1" applyAlignment="1" applyProtection="1">
      <alignment horizontal="center" vertical="center" wrapText="1"/>
      <protection hidden="1"/>
    </xf>
    <xf numFmtId="0" fontId="4" fillId="0" borderId="44" xfId="1" applyFont="1" applyBorder="1" applyAlignment="1" applyProtection="1">
      <alignment horizontal="center" vertical="center" shrinkToFit="1"/>
      <protection hidden="1"/>
    </xf>
    <xf numFmtId="3" fontId="10" fillId="0" borderId="45" xfId="1" applyNumberFormat="1" applyFont="1" applyBorder="1" applyAlignment="1" applyProtection="1">
      <alignment horizontal="right" vertical="center" shrinkToFit="1"/>
      <protection hidden="1"/>
    </xf>
    <xf numFmtId="0" fontId="10" fillId="0" borderId="44" xfId="1" applyFont="1" applyBorder="1" applyAlignment="1" applyProtection="1">
      <alignment horizontal="center" vertical="center" shrinkToFit="1"/>
      <protection hidden="1"/>
    </xf>
    <xf numFmtId="3" fontId="10" fillId="0" borderId="46" xfId="1" applyNumberFormat="1" applyFont="1" applyBorder="1" applyAlignment="1" applyProtection="1">
      <alignment horizontal="right" vertical="center" shrinkToFit="1"/>
      <protection hidden="1"/>
    </xf>
    <xf numFmtId="0" fontId="12" fillId="0" borderId="45" xfId="1" applyFont="1" applyBorder="1" applyAlignment="1" applyProtection="1">
      <alignment horizontal="center" vertical="center" shrinkToFit="1"/>
      <protection hidden="1"/>
    </xf>
    <xf numFmtId="3" fontId="10" fillId="0" borderId="47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>
      <alignment horizontal="center"/>
    </xf>
    <xf numFmtId="3" fontId="1" fillId="0" borderId="0" xfId="1" applyNumberFormat="1"/>
    <xf numFmtId="0" fontId="9" fillId="0" borderId="0" xfId="1" applyFont="1" applyAlignment="1">
      <alignment horizontal="center"/>
    </xf>
    <xf numFmtId="0" fontId="9" fillId="0" borderId="28" xfId="1" applyFont="1" applyBorder="1" applyAlignment="1">
      <alignment horizontal="center"/>
    </xf>
    <xf numFmtId="0" fontId="1" fillId="0" borderId="28" xfId="1" applyBorder="1"/>
    <xf numFmtId="3" fontId="1" fillId="0" borderId="28" xfId="1" applyNumberFormat="1" applyBorder="1"/>
    <xf numFmtId="0" fontId="18" fillId="2" borderId="19" xfId="1" applyFont="1" applyFill="1" applyBorder="1" applyAlignment="1">
      <alignment horizontal="center"/>
    </xf>
    <xf numFmtId="3" fontId="18" fillId="2" borderId="18" xfId="1" applyNumberFormat="1" applyFont="1" applyFill="1" applyBorder="1" applyAlignment="1">
      <alignment horizontal="center"/>
    </xf>
    <xf numFmtId="3" fontId="18" fillId="2" borderId="52" xfId="1" applyNumberFormat="1" applyFont="1" applyFill="1" applyBorder="1" applyAlignment="1">
      <alignment horizontal="center"/>
    </xf>
    <xf numFmtId="0" fontId="18" fillId="2" borderId="17" xfId="1" applyFont="1" applyFill="1" applyBorder="1" applyAlignment="1">
      <alignment horizontal="center"/>
    </xf>
    <xf numFmtId="3" fontId="18" fillId="2" borderId="20" xfId="1" applyNumberFormat="1" applyFont="1" applyFill="1" applyBorder="1" applyAlignment="1">
      <alignment horizontal="center"/>
    </xf>
    <xf numFmtId="3" fontId="18" fillId="2" borderId="21" xfId="1" applyNumberFormat="1" applyFont="1" applyFill="1" applyBorder="1" applyAlignment="1">
      <alignment horizontal="center"/>
    </xf>
    <xf numFmtId="0" fontId="9" fillId="2" borderId="20" xfId="1" applyFont="1" applyFill="1" applyBorder="1" applyAlignment="1">
      <alignment horizontal="center"/>
    </xf>
    <xf numFmtId="0" fontId="1" fillId="0" borderId="49" xfId="1" applyBorder="1"/>
    <xf numFmtId="0" fontId="4" fillId="2" borderId="0" xfId="1" applyFont="1" applyFill="1" applyAlignment="1">
      <alignment horizontal="center" vertical="center" wrapText="1"/>
    </xf>
    <xf numFmtId="0" fontId="18" fillId="2" borderId="15" xfId="1" applyFont="1" applyFill="1" applyBorder="1" applyAlignment="1">
      <alignment horizontal="center"/>
    </xf>
    <xf numFmtId="3" fontId="18" fillId="2" borderId="23" xfId="1" applyNumberFormat="1" applyFont="1" applyFill="1" applyBorder="1" applyAlignment="1">
      <alignment horizontal="center"/>
    </xf>
    <xf numFmtId="3" fontId="18" fillId="2" borderId="53" xfId="1" applyNumberFormat="1" applyFont="1" applyFill="1" applyBorder="1" applyAlignment="1">
      <alignment horizontal="center"/>
    </xf>
    <xf numFmtId="0" fontId="18" fillId="2" borderId="22" xfId="1" applyFont="1" applyFill="1" applyBorder="1" applyAlignment="1">
      <alignment horizontal="center"/>
    </xf>
    <xf numFmtId="3" fontId="18" fillId="2" borderId="16" xfId="1" applyNumberFormat="1" applyFont="1" applyFill="1" applyBorder="1" applyAlignment="1">
      <alignment horizontal="center"/>
    </xf>
    <xf numFmtId="3" fontId="18" fillId="2" borderId="24" xfId="1" applyNumberFormat="1" applyFont="1" applyFill="1" applyBorder="1" applyAlignment="1">
      <alignment horizontal="center"/>
    </xf>
    <xf numFmtId="0" fontId="9" fillId="2" borderId="16" xfId="1" applyFont="1" applyFill="1" applyBorder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18" fillId="2" borderId="26" xfId="1" applyFont="1" applyFill="1" applyBorder="1" applyAlignment="1">
      <alignment horizontal="center" vertical="center"/>
    </xf>
    <xf numFmtId="3" fontId="18" fillId="2" borderId="28" xfId="1" applyNumberFormat="1" applyFont="1" applyFill="1" applyBorder="1" applyAlignment="1">
      <alignment horizontal="center" vertical="center"/>
    </xf>
    <xf numFmtId="3" fontId="18" fillId="2" borderId="27" xfId="1" applyNumberFormat="1" applyFont="1" applyFill="1" applyBorder="1" applyAlignment="1">
      <alignment horizontal="center" vertical="center"/>
    </xf>
    <xf numFmtId="3" fontId="18" fillId="2" borderId="29" xfId="1" applyNumberFormat="1" applyFont="1" applyFill="1" applyBorder="1" applyAlignment="1">
      <alignment horizontal="center" vertical="center"/>
    </xf>
    <xf numFmtId="0" fontId="4" fillId="0" borderId="54" xfId="1" applyFont="1" applyBorder="1" applyAlignment="1" applyProtection="1">
      <alignment horizontal="left" vertical="center" shrinkToFit="1"/>
      <protection hidden="1"/>
    </xf>
    <xf numFmtId="0" fontId="10" fillId="0" borderId="31" xfId="2" applyFont="1" applyBorder="1" applyAlignment="1" applyProtection="1">
      <alignment horizontal="left" vertical="center" shrinkToFit="1"/>
      <protection hidden="1"/>
    </xf>
    <xf numFmtId="0" fontId="10" fillId="0" borderId="34" xfId="1" applyFont="1" applyBorder="1" applyAlignment="1" applyProtection="1">
      <alignment horizontal="center" vertical="center" shrinkToFit="1"/>
      <protection hidden="1"/>
    </xf>
    <xf numFmtId="0" fontId="4" fillId="0" borderId="0" xfId="1" applyFont="1" applyAlignment="1" applyProtection="1">
      <alignment horizontal="left" vertical="center" shrinkToFit="1"/>
      <protection hidden="1"/>
    </xf>
    <xf numFmtId="3" fontId="10" fillId="0" borderId="55" xfId="1" applyNumberFormat="1" applyFont="1" applyBorder="1" applyAlignment="1" applyProtection="1">
      <alignment horizontal="right" vertical="center" shrinkToFit="1"/>
      <protection hidden="1"/>
    </xf>
    <xf numFmtId="0" fontId="10" fillId="0" borderId="31" xfId="1" applyFont="1" applyBorder="1" applyAlignment="1" applyProtection="1">
      <alignment horizontal="left" vertical="center" shrinkToFit="1"/>
      <protection hidden="1"/>
    </xf>
    <xf numFmtId="0" fontId="10" fillId="0" borderId="56" xfId="1" applyFont="1" applyBorder="1" applyAlignment="1" applyProtection="1">
      <alignment horizontal="left" vertical="center" shrinkToFit="1"/>
      <protection hidden="1"/>
    </xf>
    <xf numFmtId="0" fontId="4" fillId="0" borderId="56" xfId="1" applyFont="1" applyBorder="1" applyAlignment="1" applyProtection="1">
      <alignment horizontal="left" vertical="center" shrinkToFit="1"/>
      <protection hidden="1"/>
    </xf>
    <xf numFmtId="0" fontId="10" fillId="0" borderId="30" xfId="1" applyFont="1" applyBorder="1" applyAlignment="1" applyProtection="1">
      <alignment horizontal="left" vertical="center" shrinkToFit="1"/>
      <protection hidden="1"/>
    </xf>
    <xf numFmtId="0" fontId="4" fillId="0" borderId="54" xfId="1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0" fontId="10" fillId="0" borderId="42" xfId="1" applyFont="1" applyBorder="1" applyAlignment="1" applyProtection="1">
      <alignment horizontal="left" vertical="center" shrinkToFit="1"/>
      <protection hidden="1"/>
    </xf>
    <xf numFmtId="0" fontId="4" fillId="0" borderId="46" xfId="1" applyFont="1" applyBorder="1" applyAlignment="1" applyProtection="1">
      <alignment horizontal="center" vertical="center" shrinkToFit="1"/>
      <protection hidden="1"/>
    </xf>
    <xf numFmtId="3" fontId="10" fillId="0" borderId="58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left" vertical="center" shrinkToFit="1"/>
      <protection hidden="1"/>
    </xf>
    <xf numFmtId="0" fontId="10" fillId="0" borderId="0" xfId="1" applyFont="1" applyAlignment="1" applyProtection="1">
      <alignment horizontal="center" vertical="center" shrinkToFit="1"/>
      <protection hidden="1"/>
    </xf>
    <xf numFmtId="3" fontId="10" fillId="0" borderId="0" xfId="1" applyNumberFormat="1" applyFont="1" applyAlignment="1" applyProtection="1">
      <alignment horizontal="right" vertical="center" shrinkToFit="1"/>
      <protection hidden="1"/>
    </xf>
    <xf numFmtId="0" fontId="4" fillId="0" borderId="0" xfId="1" applyFont="1" applyAlignment="1" applyProtection="1">
      <alignment horizontal="center" vertical="center" shrinkToFit="1"/>
      <protection hidden="1"/>
    </xf>
    <xf numFmtId="3" fontId="18" fillId="0" borderId="39" xfId="1" applyNumberFormat="1" applyFont="1" applyBorder="1" applyAlignment="1" applyProtection="1">
      <alignment horizontal="right" vertical="center" shrinkToFit="1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horizontal="left" vertical="center" shrinkToFit="1"/>
      <protection hidden="1"/>
    </xf>
    <xf numFmtId="0" fontId="4" fillId="0" borderId="32" xfId="0" applyFont="1" applyBorder="1" applyAlignment="1" applyProtection="1">
      <alignment horizontal="center" vertical="center" shrinkToFit="1"/>
      <protection hidden="1"/>
    </xf>
    <xf numFmtId="3" fontId="10" fillId="0" borderId="33" xfId="0" applyNumberFormat="1" applyFont="1" applyBorder="1" applyAlignment="1" applyProtection="1">
      <alignment horizontal="right" vertical="center" shrinkToFit="1"/>
      <protection hidden="1"/>
    </xf>
    <xf numFmtId="0" fontId="4" fillId="0" borderId="34" xfId="0" applyFont="1" applyBorder="1" applyAlignment="1" applyProtection="1">
      <alignment horizontal="center" vertical="center" shrinkToFit="1"/>
      <protection hidden="1"/>
    </xf>
    <xf numFmtId="3" fontId="10" fillId="0" borderId="35" xfId="0" applyNumberFormat="1" applyFont="1" applyBorder="1" applyAlignment="1" applyProtection="1">
      <alignment horizontal="right" vertical="center" shrinkToFit="1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 shrinkToFit="1"/>
      <protection hidden="1"/>
    </xf>
    <xf numFmtId="3" fontId="10" fillId="0" borderId="37" xfId="0" applyNumberFormat="1" applyFont="1" applyBorder="1" applyAlignment="1" applyProtection="1">
      <alignment horizontal="right" vertical="center" shrinkToFit="1"/>
      <protection hidden="1"/>
    </xf>
    <xf numFmtId="0" fontId="4" fillId="0" borderId="38" xfId="0" applyFont="1" applyBorder="1" applyAlignment="1" applyProtection="1">
      <alignment horizontal="center" vertical="center" shrinkToFit="1"/>
      <protection hidden="1"/>
    </xf>
    <xf numFmtId="3" fontId="10" fillId="0" borderId="39" xfId="0" applyNumberFormat="1" applyFont="1" applyBorder="1" applyAlignment="1" applyProtection="1">
      <alignment horizontal="right" vertical="center" shrinkToFit="1"/>
      <protection hidden="1"/>
    </xf>
    <xf numFmtId="0" fontId="4" fillId="0" borderId="54" xfId="0" applyFont="1" applyBorder="1" applyAlignment="1" applyProtection="1">
      <alignment horizontal="left" vertical="center" shrinkToFit="1"/>
      <protection hidden="1"/>
    </xf>
    <xf numFmtId="0" fontId="4" fillId="0" borderId="0" xfId="0" applyFont="1" applyAlignment="1" applyProtection="1">
      <alignment horizontal="left" vertical="center" shrinkToFit="1"/>
      <protection hidden="1"/>
    </xf>
    <xf numFmtId="3" fontId="10" fillId="0" borderId="55" xfId="0" applyNumberFormat="1" applyFont="1" applyBorder="1" applyAlignment="1" applyProtection="1">
      <alignment horizontal="right" vertical="center" shrinkToFit="1"/>
      <protection hidden="1"/>
    </xf>
    <xf numFmtId="0" fontId="10" fillId="0" borderId="31" xfId="0" applyFont="1" applyBorder="1" applyAlignment="1" applyProtection="1">
      <alignment horizontal="left" vertical="center" shrinkToFit="1"/>
      <protection hidden="1"/>
    </xf>
    <xf numFmtId="3" fontId="18" fillId="0" borderId="35" xfId="0" applyNumberFormat="1" applyFont="1" applyBorder="1" applyAlignment="1" applyProtection="1">
      <alignment horizontal="right" vertical="center" shrinkToFit="1"/>
      <protection hidden="1"/>
    </xf>
    <xf numFmtId="3" fontId="18" fillId="0" borderId="39" xfId="0" applyNumberFormat="1" applyFont="1" applyBorder="1" applyAlignment="1" applyProtection="1">
      <alignment horizontal="right" vertical="center" shrinkToFit="1"/>
      <protection hidden="1"/>
    </xf>
    <xf numFmtId="0" fontId="11" fillId="0" borderId="31" xfId="1" applyFont="1" applyBorder="1" applyAlignment="1" applyProtection="1">
      <alignment horizontal="left" vertical="center" shrinkToFit="1"/>
      <protection hidden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6" fillId="2" borderId="1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wrapText="1"/>
    </xf>
    <xf numFmtId="0" fontId="6" fillId="2" borderId="14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4" fillId="2" borderId="48" xfId="1" applyFont="1" applyFill="1" applyBorder="1" applyAlignment="1">
      <alignment horizontal="center" wrapText="1"/>
    </xf>
    <xf numFmtId="0" fontId="4" fillId="2" borderId="49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right" vertical="center"/>
    </xf>
    <xf numFmtId="3" fontId="3" fillId="0" borderId="0" xfId="1" applyNumberFormat="1" applyFont="1" applyAlignment="1">
      <alignment horizontal="center"/>
    </xf>
    <xf numFmtId="0" fontId="7" fillId="2" borderId="50" xfId="1" applyFont="1" applyFill="1" applyBorder="1" applyAlignment="1" applyProtection="1">
      <alignment horizontal="center" vertical="center" wrapText="1"/>
      <protection locked="0"/>
    </xf>
    <xf numFmtId="0" fontId="7" fillId="2" borderId="51" xfId="1" applyFont="1" applyFill="1" applyBorder="1" applyAlignment="1" applyProtection="1">
      <alignment horizontal="center" vertical="center" wrapText="1"/>
      <protection locked="0"/>
    </xf>
    <xf numFmtId="0" fontId="8" fillId="2" borderId="50" xfId="1" applyFont="1" applyFill="1" applyBorder="1" applyAlignment="1" applyProtection="1">
      <alignment horizontal="center" vertical="center" wrapText="1"/>
      <protection locked="0"/>
    </xf>
    <xf numFmtId="0" fontId="8" fillId="2" borderId="51" xfId="1" applyFont="1" applyFill="1" applyBorder="1" applyAlignment="1" applyProtection="1">
      <alignment horizontal="center" vertical="center" wrapText="1"/>
      <protection locked="0"/>
    </xf>
  </cellXfs>
  <cellStyles count="3">
    <cellStyle name="Normalno" xfId="0" builtinId="0"/>
    <cellStyle name="Normalno 2" xfId="1" xr:uid="{E3449813-97F9-45FB-92FC-3CFCCC9894CB}"/>
    <cellStyle name="Normalno 3" xfId="2" xr:uid="{9377287A-430A-4596-AE10-FD73BE070D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646CCC2D-D764-4B9C-9EE8-353E65CDB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02F95E36-1084-41FA-9823-AAD5A8D48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22918008-BFDD-40DA-88E1-661774686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C2A69C4C-40FD-4BC8-94DF-6BD6240EC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DCAF3401-8A64-4C1B-9AA8-417BD4549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9BF061E2-DD62-4319-849F-CF20B38B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F2AF3FC4-7D6A-4DFE-AB54-3A66F4B57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E825A010-4C23-4AB1-9DC1-24C01C13B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484FF68A-701C-42ED-AC7D-4EFBFB53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8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E07A-F4EF-41C9-9292-F18025AC9009}">
  <sheetPr codeName="List1">
    <pageSetUpPr fitToPage="1"/>
  </sheetPr>
  <dimension ref="A2:AA28"/>
  <sheetViews>
    <sheetView showRowColHeaders="0" tabSelected="1" zoomScale="80" zoomScaleNormal="80" workbookViewId="0">
      <selection activeCell="D22" sqref="D22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17" t="s">
        <v>0</v>
      </c>
      <c r="C4" s="117"/>
      <c r="D4" s="117"/>
      <c r="F4" s="118" t="s">
        <v>1</v>
      </c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1:27" ht="23.25" x14ac:dyDescent="0.35">
      <c r="C5" s="3"/>
      <c r="E5" s="4" t="s">
        <v>2</v>
      </c>
      <c r="F5" s="118" t="s">
        <v>3</v>
      </c>
      <c r="G5" s="118"/>
      <c r="H5" s="118"/>
      <c r="I5" s="118"/>
      <c r="J5" s="118"/>
      <c r="K5" s="118"/>
      <c r="L5" s="118"/>
      <c r="M5" s="118"/>
      <c r="N5" s="118"/>
      <c r="O5" s="118"/>
      <c r="P5" s="118"/>
    </row>
    <row r="6" spans="1:27" ht="23.25" x14ac:dyDescent="0.2">
      <c r="F6" s="119" t="s">
        <v>4</v>
      </c>
      <c r="G6" s="119"/>
      <c r="H6" s="119"/>
      <c r="I6" s="119"/>
      <c r="J6" s="119"/>
      <c r="K6" s="119"/>
      <c r="L6" s="119"/>
      <c r="M6" s="119"/>
      <c r="N6" s="119"/>
      <c r="O6" s="119"/>
      <c r="P6" s="119"/>
    </row>
    <row r="7" spans="1:27" ht="13.5" thickBot="1" x14ac:dyDescent="0.25"/>
    <row r="8" spans="1:27" ht="20.25" customHeight="1" thickTop="1" x14ac:dyDescent="0.2">
      <c r="A8" s="120" t="s">
        <v>5</v>
      </c>
      <c r="B8" s="123" t="s">
        <v>6</v>
      </c>
      <c r="C8" s="126" t="s">
        <v>7</v>
      </c>
      <c r="D8" s="127"/>
      <c r="E8" s="128" t="s">
        <v>8</v>
      </c>
      <c r="F8" s="129"/>
      <c r="G8" s="126" t="s">
        <v>9</v>
      </c>
      <c r="H8" s="127"/>
      <c r="I8" s="128" t="s">
        <v>10</v>
      </c>
      <c r="J8" s="129"/>
      <c r="K8" s="126" t="s">
        <v>11</v>
      </c>
      <c r="L8" s="127"/>
      <c r="M8" s="128" t="s">
        <v>12</v>
      </c>
      <c r="N8" s="129"/>
      <c r="O8" s="126" t="s">
        <v>13</v>
      </c>
      <c r="P8" s="127"/>
      <c r="Q8" s="128" t="s">
        <v>14</v>
      </c>
      <c r="R8" s="127"/>
      <c r="S8" s="130" t="s">
        <v>15</v>
      </c>
      <c r="T8" s="131"/>
      <c r="U8" s="132"/>
    </row>
    <row r="9" spans="1:27" ht="39.950000000000003" customHeight="1" x14ac:dyDescent="0.2">
      <c r="A9" s="121"/>
      <c r="B9" s="124"/>
      <c r="C9" s="136" t="s">
        <v>16</v>
      </c>
      <c r="D9" s="137"/>
      <c r="E9" s="136" t="s">
        <v>17</v>
      </c>
      <c r="F9" s="137"/>
      <c r="G9" s="136" t="s">
        <v>18</v>
      </c>
      <c r="H9" s="137"/>
      <c r="I9" s="136" t="s">
        <v>19</v>
      </c>
      <c r="J9" s="137"/>
      <c r="K9" s="136" t="s">
        <v>20</v>
      </c>
      <c r="L9" s="137"/>
      <c r="M9" s="136" t="s">
        <v>21</v>
      </c>
      <c r="N9" s="137"/>
      <c r="O9" s="138"/>
      <c r="P9" s="139"/>
      <c r="Q9" s="140"/>
      <c r="R9" s="139"/>
      <c r="S9" s="133"/>
      <c r="T9" s="134"/>
      <c r="U9" s="135"/>
    </row>
    <row r="10" spans="1:27" ht="12.75" customHeight="1" x14ac:dyDescent="0.2">
      <c r="A10" s="122"/>
      <c r="B10" s="124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24"/>
      <c r="C11" s="6" t="s">
        <v>22</v>
      </c>
      <c r="D11" s="7" t="s">
        <v>23</v>
      </c>
      <c r="E11" s="15" t="s">
        <v>22</v>
      </c>
      <c r="F11" s="16" t="s">
        <v>23</v>
      </c>
      <c r="G11" s="6" t="s">
        <v>22</v>
      </c>
      <c r="H11" s="7" t="s">
        <v>23</v>
      </c>
      <c r="I11" s="15" t="s">
        <v>22</v>
      </c>
      <c r="J11" s="16" t="s">
        <v>23</v>
      </c>
      <c r="K11" s="6" t="s">
        <v>22</v>
      </c>
      <c r="L11" s="7" t="s">
        <v>23</v>
      </c>
      <c r="M11" s="15" t="s">
        <v>22</v>
      </c>
      <c r="N11" s="16" t="s">
        <v>23</v>
      </c>
      <c r="O11" s="6" t="s">
        <v>22</v>
      </c>
      <c r="P11" s="7" t="s">
        <v>23</v>
      </c>
      <c r="Q11" s="15" t="s">
        <v>22</v>
      </c>
      <c r="R11" s="7" t="s">
        <v>23</v>
      </c>
      <c r="S11" s="6" t="s">
        <v>22</v>
      </c>
      <c r="T11" s="17" t="s">
        <v>24</v>
      </c>
      <c r="U11" s="18" t="s">
        <v>25</v>
      </c>
    </row>
    <row r="12" spans="1:27" ht="13.5" thickBot="1" x14ac:dyDescent="0.25">
      <c r="A12" s="19"/>
      <c r="B12" s="125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4" customFormat="1" ht="42.75" customHeight="1" thickTop="1" x14ac:dyDescent="0.25">
      <c r="A13" s="99">
        <v>1</v>
      </c>
      <c r="B13" s="100" t="s">
        <v>28</v>
      </c>
      <c r="C13" s="101">
        <v>2</v>
      </c>
      <c r="D13" s="102">
        <v>34789</v>
      </c>
      <c r="E13" s="103">
        <v>4</v>
      </c>
      <c r="F13" s="104">
        <v>42640</v>
      </c>
      <c r="G13" s="101">
        <v>1</v>
      </c>
      <c r="H13" s="102">
        <v>39034</v>
      </c>
      <c r="I13" s="29">
        <v>2</v>
      </c>
      <c r="J13" s="30">
        <v>27305</v>
      </c>
      <c r="K13" s="27">
        <v>5</v>
      </c>
      <c r="L13" s="28">
        <v>20130</v>
      </c>
      <c r="M13" s="29"/>
      <c r="N13" s="30"/>
      <c r="O13" s="27"/>
      <c r="P13" s="28"/>
      <c r="Q13" s="29"/>
      <c r="R13" s="30"/>
      <c r="S13" s="31">
        <f t="shared" ref="S13:T27" si="0">IF(ISNUMBER(C13)=TRUE,SUM(C13,E13,G13,I13,K13,M13,O13,Q13),"")</f>
        <v>14</v>
      </c>
      <c r="T13" s="32">
        <f t="shared" si="0"/>
        <v>163898</v>
      </c>
      <c r="U13" s="33">
        <f t="shared" ref="U13:U25" si="1">IF(ISNUMBER(AA13)= TRUE,AA13,"")</f>
        <v>1</v>
      </c>
      <c r="W13" s="34">
        <f>IF(ISNUMBER(S13)=TRUE,S13,"")</f>
        <v>14</v>
      </c>
      <c r="X13" s="34">
        <f>IF(ISNUMBER(T13)=TRUE,T13,"")</f>
        <v>163898</v>
      </c>
      <c r="Y13" s="35">
        <f>MAX(D13,F13,H13,J13,L13,N13,P13,R13)</f>
        <v>42640</v>
      </c>
      <c r="Z13" s="34">
        <f>IF(ISNUMBER(W13)=TRUE,W13-X13/100000-Y13/1000000000,"")</f>
        <v>12.36097736</v>
      </c>
      <c r="AA13" s="34">
        <f>IF(ISNUMBER(Z13)=TRUE,RANK(Z13,$Z$13:$Z$27,1),"")</f>
        <v>1</v>
      </c>
    </row>
    <row r="14" spans="1:27" s="34" customFormat="1" ht="42.75" customHeight="1" x14ac:dyDescent="0.25">
      <c r="A14" s="105">
        <v>2</v>
      </c>
      <c r="B14" s="100" t="s">
        <v>27</v>
      </c>
      <c r="C14" s="106">
        <v>5</v>
      </c>
      <c r="D14" s="107">
        <v>27025</v>
      </c>
      <c r="E14" s="108">
        <v>1</v>
      </c>
      <c r="F14" s="109">
        <v>54490</v>
      </c>
      <c r="G14" s="106">
        <v>3</v>
      </c>
      <c r="H14" s="107">
        <v>25441</v>
      </c>
      <c r="I14" s="39">
        <v>1</v>
      </c>
      <c r="J14" s="40">
        <v>48690</v>
      </c>
      <c r="K14" s="37">
        <v>7</v>
      </c>
      <c r="L14" s="38">
        <v>19610</v>
      </c>
      <c r="M14" s="39"/>
      <c r="N14" s="40"/>
      <c r="O14" s="37"/>
      <c r="P14" s="38"/>
      <c r="Q14" s="39"/>
      <c r="R14" s="40"/>
      <c r="S14" s="41">
        <f t="shared" si="0"/>
        <v>17</v>
      </c>
      <c r="T14" s="42">
        <f t="shared" si="0"/>
        <v>175256</v>
      </c>
      <c r="U14" s="33">
        <f t="shared" si="1"/>
        <v>2</v>
      </c>
      <c r="W14" s="34">
        <f t="shared" ref="W14:X27" si="2">IF(ISNUMBER(S14)=TRUE,S14,"")</f>
        <v>17</v>
      </c>
      <c r="X14" s="34">
        <f t="shared" si="2"/>
        <v>175256</v>
      </c>
      <c r="Y14" s="35">
        <f t="shared" ref="Y14:Y27" si="3">MAX(D14,F14,H14,J14,L14,N14,P14,R14)</f>
        <v>54490</v>
      </c>
      <c r="Z14" s="34">
        <f t="shared" ref="Z14:Z27" si="4">IF(ISNUMBER(W14)=TRUE,W14-X14/100000-Y14/1000000000,"")</f>
        <v>15.247385510000001</v>
      </c>
      <c r="AA14" s="34">
        <f t="shared" ref="AA14:AA27" si="5">IF(ISNUMBER(Z14)=TRUE,RANK(Z14,$Z$13:$Z$27,1),"")</f>
        <v>2</v>
      </c>
    </row>
    <row r="15" spans="1:27" s="34" customFormat="1" ht="42.75" customHeight="1" x14ac:dyDescent="0.25">
      <c r="A15" s="105">
        <v>3</v>
      </c>
      <c r="B15" s="100" t="s">
        <v>29</v>
      </c>
      <c r="C15" s="106">
        <v>3</v>
      </c>
      <c r="D15" s="107">
        <v>31590</v>
      </c>
      <c r="E15" s="108">
        <v>3</v>
      </c>
      <c r="F15" s="109">
        <v>44050</v>
      </c>
      <c r="G15" s="106">
        <v>8</v>
      </c>
      <c r="H15" s="107">
        <v>10437</v>
      </c>
      <c r="I15" s="39">
        <v>3</v>
      </c>
      <c r="J15" s="40">
        <v>27420</v>
      </c>
      <c r="K15" s="37">
        <v>1</v>
      </c>
      <c r="L15" s="38">
        <v>41610</v>
      </c>
      <c r="M15" s="39"/>
      <c r="N15" s="40"/>
      <c r="O15" s="37"/>
      <c r="P15" s="38"/>
      <c r="Q15" s="39"/>
      <c r="R15" s="40"/>
      <c r="S15" s="41">
        <f t="shared" si="0"/>
        <v>18</v>
      </c>
      <c r="T15" s="42">
        <f t="shared" si="0"/>
        <v>155107</v>
      </c>
      <c r="U15" s="33">
        <f t="shared" si="1"/>
        <v>3</v>
      </c>
      <c r="W15" s="34">
        <f t="shared" si="2"/>
        <v>18</v>
      </c>
      <c r="X15" s="34">
        <f t="shared" si="2"/>
        <v>155107</v>
      </c>
      <c r="Y15" s="35">
        <f t="shared" si="3"/>
        <v>44050</v>
      </c>
      <c r="Z15" s="34">
        <f t="shared" si="4"/>
        <v>16.448885950000001</v>
      </c>
      <c r="AA15" s="34">
        <f t="shared" si="5"/>
        <v>3</v>
      </c>
    </row>
    <row r="16" spans="1:27" s="34" customFormat="1" ht="42.75" customHeight="1" x14ac:dyDescent="0.25">
      <c r="A16" s="105">
        <v>4</v>
      </c>
      <c r="B16" s="100" t="s">
        <v>26</v>
      </c>
      <c r="C16" s="106">
        <v>1</v>
      </c>
      <c r="D16" s="107">
        <v>51527</v>
      </c>
      <c r="E16" s="108">
        <v>5</v>
      </c>
      <c r="F16" s="109">
        <v>40090</v>
      </c>
      <c r="G16" s="106">
        <v>6</v>
      </c>
      <c r="H16" s="107">
        <v>20355</v>
      </c>
      <c r="I16" s="39">
        <v>5</v>
      </c>
      <c r="J16" s="40">
        <v>23630</v>
      </c>
      <c r="K16" s="37">
        <v>2</v>
      </c>
      <c r="L16" s="38">
        <v>27740</v>
      </c>
      <c r="M16" s="39"/>
      <c r="N16" s="40"/>
      <c r="O16" s="37"/>
      <c r="P16" s="38"/>
      <c r="Q16" s="39"/>
      <c r="R16" s="40"/>
      <c r="S16" s="41">
        <f t="shared" si="0"/>
        <v>19</v>
      </c>
      <c r="T16" s="42">
        <f t="shared" si="0"/>
        <v>163342</v>
      </c>
      <c r="U16" s="33">
        <f t="shared" si="1"/>
        <v>4</v>
      </c>
      <c r="W16" s="34">
        <f t="shared" si="2"/>
        <v>19</v>
      </c>
      <c r="X16" s="34">
        <f t="shared" si="2"/>
        <v>163342</v>
      </c>
      <c r="Y16" s="35">
        <f t="shared" si="3"/>
        <v>51527</v>
      </c>
      <c r="Z16" s="34">
        <f t="shared" si="4"/>
        <v>17.366528472999999</v>
      </c>
      <c r="AA16" s="34">
        <f t="shared" si="5"/>
        <v>4</v>
      </c>
    </row>
    <row r="17" spans="1:27" s="34" customFormat="1" ht="42.75" customHeight="1" x14ac:dyDescent="0.25">
      <c r="A17" s="105">
        <v>5</v>
      </c>
      <c r="B17" s="100" t="s">
        <v>30</v>
      </c>
      <c r="C17" s="106">
        <v>6</v>
      </c>
      <c r="D17" s="107">
        <v>24373.7</v>
      </c>
      <c r="E17" s="108">
        <v>2</v>
      </c>
      <c r="F17" s="109">
        <v>44500</v>
      </c>
      <c r="G17" s="106">
        <v>4</v>
      </c>
      <c r="H17" s="107">
        <v>24682</v>
      </c>
      <c r="I17" s="39">
        <v>4</v>
      </c>
      <c r="J17" s="40">
        <v>21720</v>
      </c>
      <c r="K17" s="37">
        <v>4</v>
      </c>
      <c r="L17" s="38">
        <v>22420</v>
      </c>
      <c r="M17" s="39"/>
      <c r="N17" s="40"/>
      <c r="O17" s="37"/>
      <c r="P17" s="38"/>
      <c r="Q17" s="39"/>
      <c r="R17" s="40"/>
      <c r="S17" s="41">
        <f t="shared" si="0"/>
        <v>20</v>
      </c>
      <c r="T17" s="42">
        <f t="shared" si="0"/>
        <v>137695.70000000001</v>
      </c>
      <c r="U17" s="33">
        <f t="shared" si="1"/>
        <v>5</v>
      </c>
      <c r="W17" s="34">
        <f t="shared" si="2"/>
        <v>20</v>
      </c>
      <c r="X17" s="34">
        <f t="shared" si="2"/>
        <v>137695.70000000001</v>
      </c>
      <c r="Y17" s="35">
        <f t="shared" si="3"/>
        <v>44500</v>
      </c>
      <c r="Z17" s="34">
        <f t="shared" si="4"/>
        <v>18.622998499999998</v>
      </c>
      <c r="AA17" s="34">
        <f t="shared" si="5"/>
        <v>5</v>
      </c>
    </row>
    <row r="18" spans="1:27" s="34" customFormat="1" ht="42.75" customHeight="1" x14ac:dyDescent="0.25">
      <c r="A18" s="105">
        <v>6</v>
      </c>
      <c r="B18" s="100" t="s">
        <v>31</v>
      </c>
      <c r="C18" s="106">
        <v>4</v>
      </c>
      <c r="D18" s="107">
        <v>31334.3</v>
      </c>
      <c r="E18" s="108">
        <v>6</v>
      </c>
      <c r="F18" s="109">
        <v>30685</v>
      </c>
      <c r="G18" s="106">
        <v>2</v>
      </c>
      <c r="H18" s="107">
        <v>24481</v>
      </c>
      <c r="I18" s="39">
        <v>7</v>
      </c>
      <c r="J18" s="40">
        <v>9655</v>
      </c>
      <c r="K18" s="37">
        <v>3</v>
      </c>
      <c r="L18" s="38">
        <v>24740</v>
      </c>
      <c r="M18" s="39"/>
      <c r="N18" s="40"/>
      <c r="O18" s="37"/>
      <c r="P18" s="38"/>
      <c r="Q18" s="39"/>
      <c r="R18" s="40"/>
      <c r="S18" s="41">
        <f t="shared" si="0"/>
        <v>22</v>
      </c>
      <c r="T18" s="42">
        <f t="shared" si="0"/>
        <v>120895.3</v>
      </c>
      <c r="U18" s="33">
        <f t="shared" si="1"/>
        <v>6</v>
      </c>
      <c r="W18" s="34">
        <f t="shared" si="2"/>
        <v>22</v>
      </c>
      <c r="X18" s="34">
        <f t="shared" si="2"/>
        <v>120895.3</v>
      </c>
      <c r="Y18" s="35">
        <f t="shared" si="3"/>
        <v>31334.3</v>
      </c>
      <c r="Z18" s="34">
        <f t="shared" si="4"/>
        <v>20.791015665699998</v>
      </c>
      <c r="AA18" s="34">
        <f t="shared" si="5"/>
        <v>6</v>
      </c>
    </row>
    <row r="19" spans="1:27" s="34" customFormat="1" ht="42.75" customHeight="1" x14ac:dyDescent="0.25">
      <c r="A19" s="105">
        <v>7</v>
      </c>
      <c r="B19" s="100" t="s">
        <v>33</v>
      </c>
      <c r="C19" s="106">
        <v>7</v>
      </c>
      <c r="D19" s="107">
        <v>16966</v>
      </c>
      <c r="E19" s="108">
        <v>8</v>
      </c>
      <c r="F19" s="109">
        <v>28725</v>
      </c>
      <c r="G19" s="106">
        <v>7</v>
      </c>
      <c r="H19" s="107">
        <v>15989</v>
      </c>
      <c r="I19" s="39">
        <v>6</v>
      </c>
      <c r="J19" s="40">
        <v>15975</v>
      </c>
      <c r="K19" s="37">
        <v>6</v>
      </c>
      <c r="L19" s="38">
        <v>18195</v>
      </c>
      <c r="M19" s="39"/>
      <c r="N19" s="40"/>
      <c r="O19" s="37"/>
      <c r="P19" s="38"/>
      <c r="Q19" s="39"/>
      <c r="R19" s="40"/>
      <c r="S19" s="41">
        <f t="shared" si="0"/>
        <v>34</v>
      </c>
      <c r="T19" s="42">
        <f t="shared" si="0"/>
        <v>95850</v>
      </c>
      <c r="U19" s="33">
        <f t="shared" si="1"/>
        <v>7</v>
      </c>
      <c r="W19" s="34">
        <f t="shared" si="2"/>
        <v>34</v>
      </c>
      <c r="X19" s="34">
        <f t="shared" si="2"/>
        <v>95850</v>
      </c>
      <c r="Y19" s="35">
        <f t="shared" si="3"/>
        <v>28725</v>
      </c>
      <c r="Z19" s="34">
        <f t="shared" si="4"/>
        <v>33.041471274999999</v>
      </c>
      <c r="AA19" s="34">
        <f t="shared" si="5"/>
        <v>7</v>
      </c>
    </row>
    <row r="20" spans="1:27" s="34" customFormat="1" ht="42.75" customHeight="1" x14ac:dyDescent="0.25">
      <c r="A20" s="105">
        <v>8</v>
      </c>
      <c r="B20" s="100" t="s">
        <v>32</v>
      </c>
      <c r="C20" s="106">
        <v>8</v>
      </c>
      <c r="D20" s="107">
        <v>15790</v>
      </c>
      <c r="E20" s="108">
        <v>7</v>
      </c>
      <c r="F20" s="109">
        <v>35105</v>
      </c>
      <c r="G20" s="106">
        <v>5</v>
      </c>
      <c r="H20" s="107">
        <v>19655</v>
      </c>
      <c r="I20" s="39">
        <v>8</v>
      </c>
      <c r="J20" s="40">
        <v>7990</v>
      </c>
      <c r="K20" s="37">
        <v>8</v>
      </c>
      <c r="L20" s="38">
        <v>12175</v>
      </c>
      <c r="M20" s="39"/>
      <c r="N20" s="40"/>
      <c r="O20" s="37"/>
      <c r="P20" s="38"/>
      <c r="Q20" s="39"/>
      <c r="R20" s="40"/>
      <c r="S20" s="41">
        <f t="shared" si="0"/>
        <v>36</v>
      </c>
      <c r="T20" s="42">
        <f t="shared" si="0"/>
        <v>90715</v>
      </c>
      <c r="U20" s="33">
        <f t="shared" si="1"/>
        <v>8</v>
      </c>
      <c r="W20" s="34">
        <f t="shared" si="2"/>
        <v>36</v>
      </c>
      <c r="X20" s="34">
        <f t="shared" si="2"/>
        <v>90715</v>
      </c>
      <c r="Y20" s="35">
        <f t="shared" si="3"/>
        <v>35105</v>
      </c>
      <c r="Z20" s="34">
        <f t="shared" si="4"/>
        <v>35.092814894999997</v>
      </c>
      <c r="AA20" s="34">
        <f t="shared" si="5"/>
        <v>8</v>
      </c>
    </row>
    <row r="21" spans="1:27" s="34" customFormat="1" ht="42.75" customHeight="1" x14ac:dyDescent="0.25">
      <c r="A21" s="36">
        <v>9</v>
      </c>
      <c r="B21" s="43"/>
      <c r="C21" s="37"/>
      <c r="D21" s="38"/>
      <c r="E21" s="39"/>
      <c r="F21" s="40"/>
      <c r="G21" s="37"/>
      <c r="H21" s="38"/>
      <c r="I21" s="39"/>
      <c r="J21" s="40"/>
      <c r="K21" s="37"/>
      <c r="L21" s="38"/>
      <c r="M21" s="39"/>
      <c r="N21" s="40"/>
      <c r="O21" s="37"/>
      <c r="P21" s="38"/>
      <c r="Q21" s="39"/>
      <c r="R21" s="40"/>
      <c r="S21" s="41" t="str">
        <f t="shared" si="0"/>
        <v/>
      </c>
      <c r="T21" s="42" t="str">
        <f t="shared" si="0"/>
        <v/>
      </c>
      <c r="U21" s="33" t="str">
        <f t="shared" si="1"/>
        <v/>
      </c>
      <c r="W21" s="34" t="str">
        <f t="shared" si="2"/>
        <v/>
      </c>
      <c r="X21" s="34" t="str">
        <f t="shared" si="2"/>
        <v/>
      </c>
      <c r="Y21" s="35">
        <f t="shared" si="3"/>
        <v>0</v>
      </c>
      <c r="Z21" s="34" t="str">
        <f t="shared" si="4"/>
        <v/>
      </c>
      <c r="AA21" s="34" t="str">
        <f t="shared" si="5"/>
        <v/>
      </c>
    </row>
    <row r="22" spans="1:27" s="34" customFormat="1" ht="42.75" customHeight="1" x14ac:dyDescent="0.25">
      <c r="A22" s="36">
        <v>10</v>
      </c>
      <c r="B22" s="43"/>
      <c r="C22" s="37"/>
      <c r="D22" s="38"/>
      <c r="E22" s="39"/>
      <c r="F22" s="40"/>
      <c r="G22" s="37"/>
      <c r="H22" s="38"/>
      <c r="I22" s="39"/>
      <c r="J22" s="40"/>
      <c r="K22" s="37"/>
      <c r="L22" s="38"/>
      <c r="M22" s="39"/>
      <c r="N22" s="40"/>
      <c r="O22" s="37"/>
      <c r="P22" s="38"/>
      <c r="Q22" s="39"/>
      <c r="R22" s="40"/>
      <c r="S22" s="41" t="str">
        <f t="shared" si="0"/>
        <v/>
      </c>
      <c r="T22" s="42" t="str">
        <f t="shared" si="0"/>
        <v/>
      </c>
      <c r="U22" s="33" t="str">
        <f t="shared" si="1"/>
        <v/>
      </c>
      <c r="W22" s="34" t="str">
        <f t="shared" si="2"/>
        <v/>
      </c>
      <c r="X22" s="34" t="str">
        <f t="shared" si="2"/>
        <v/>
      </c>
      <c r="Y22" s="35">
        <f t="shared" si="3"/>
        <v>0</v>
      </c>
      <c r="Z22" s="34" t="str">
        <f t="shared" si="4"/>
        <v/>
      </c>
      <c r="AA22" s="34" t="str">
        <f t="shared" si="5"/>
        <v/>
      </c>
    </row>
    <row r="23" spans="1:27" s="34" customFormat="1" ht="42.75" customHeight="1" x14ac:dyDescent="0.25">
      <c r="A23" s="36">
        <v>11</v>
      </c>
      <c r="B23" s="43"/>
      <c r="C23" s="37"/>
      <c r="D23" s="38"/>
      <c r="E23" s="39"/>
      <c r="F23" s="40"/>
      <c r="G23" s="37"/>
      <c r="H23" s="38"/>
      <c r="I23" s="39"/>
      <c r="J23" s="40"/>
      <c r="K23" s="37"/>
      <c r="L23" s="38"/>
      <c r="M23" s="39"/>
      <c r="N23" s="40"/>
      <c r="O23" s="37"/>
      <c r="P23" s="38"/>
      <c r="Q23" s="39"/>
      <c r="R23" s="40"/>
      <c r="S23" s="41" t="str">
        <f t="shared" si="0"/>
        <v/>
      </c>
      <c r="T23" s="42" t="str">
        <f t="shared" si="0"/>
        <v/>
      </c>
      <c r="U23" s="33" t="str">
        <f t="shared" si="1"/>
        <v/>
      </c>
      <c r="W23" s="34" t="str">
        <f t="shared" si="2"/>
        <v/>
      </c>
      <c r="X23" s="34" t="str">
        <f t="shared" si="2"/>
        <v/>
      </c>
      <c r="Y23" s="35">
        <f t="shared" si="3"/>
        <v>0</v>
      </c>
      <c r="Z23" s="34" t="str">
        <f t="shared" si="4"/>
        <v/>
      </c>
      <c r="AA23" s="34" t="str">
        <f t="shared" si="5"/>
        <v/>
      </c>
    </row>
    <row r="24" spans="1:27" s="34" customFormat="1" ht="42.75" customHeight="1" x14ac:dyDescent="0.25">
      <c r="A24" s="36">
        <v>12</v>
      </c>
      <c r="B24" s="43"/>
      <c r="C24" s="37"/>
      <c r="D24" s="38"/>
      <c r="E24" s="39"/>
      <c r="F24" s="40"/>
      <c r="G24" s="37"/>
      <c r="H24" s="38"/>
      <c r="I24" s="39"/>
      <c r="J24" s="40"/>
      <c r="K24" s="37"/>
      <c r="L24" s="38"/>
      <c r="M24" s="39"/>
      <c r="N24" s="40"/>
      <c r="O24" s="37"/>
      <c r="P24" s="38"/>
      <c r="Q24" s="39"/>
      <c r="R24" s="40"/>
      <c r="S24" s="41" t="str">
        <f t="shared" si="0"/>
        <v/>
      </c>
      <c r="T24" s="42" t="str">
        <f t="shared" si="0"/>
        <v/>
      </c>
      <c r="U24" s="33" t="str">
        <f t="shared" si="1"/>
        <v/>
      </c>
      <c r="W24" s="34" t="str">
        <f t="shared" si="2"/>
        <v/>
      </c>
      <c r="X24" s="34" t="str">
        <f t="shared" si="2"/>
        <v/>
      </c>
      <c r="Y24" s="35">
        <f t="shared" si="3"/>
        <v>0</v>
      </c>
      <c r="Z24" s="34" t="str">
        <f t="shared" si="4"/>
        <v/>
      </c>
      <c r="AA24" s="34" t="str">
        <f t="shared" si="5"/>
        <v/>
      </c>
    </row>
    <row r="25" spans="1:27" s="34" customFormat="1" ht="42.75" customHeight="1" x14ac:dyDescent="0.25">
      <c r="A25" s="36">
        <v>13</v>
      </c>
      <c r="B25" s="43"/>
      <c r="C25" s="37"/>
      <c r="D25" s="38"/>
      <c r="E25" s="39"/>
      <c r="F25" s="40"/>
      <c r="G25" s="37"/>
      <c r="H25" s="38"/>
      <c r="I25" s="39"/>
      <c r="J25" s="40"/>
      <c r="K25" s="37"/>
      <c r="L25" s="38"/>
      <c r="M25" s="39"/>
      <c r="N25" s="40"/>
      <c r="O25" s="37"/>
      <c r="P25" s="38"/>
      <c r="Q25" s="39"/>
      <c r="R25" s="40"/>
      <c r="S25" s="41" t="str">
        <f t="shared" si="0"/>
        <v/>
      </c>
      <c r="T25" s="42" t="str">
        <f t="shared" si="0"/>
        <v/>
      </c>
      <c r="U25" s="33" t="str">
        <f t="shared" si="1"/>
        <v/>
      </c>
      <c r="W25" s="34" t="str">
        <f t="shared" si="2"/>
        <v/>
      </c>
      <c r="X25" s="34" t="str">
        <f t="shared" si="2"/>
        <v/>
      </c>
      <c r="Y25" s="35">
        <f t="shared" si="3"/>
        <v>0</v>
      </c>
      <c r="Z25" s="34" t="str">
        <f t="shared" si="4"/>
        <v/>
      </c>
      <c r="AA25" s="34" t="str">
        <f t="shared" si="5"/>
        <v/>
      </c>
    </row>
    <row r="26" spans="1:27" s="34" customFormat="1" ht="42.75" customHeight="1" x14ac:dyDescent="0.25">
      <c r="A26" s="36">
        <v>14</v>
      </c>
      <c r="B26" s="43"/>
      <c r="C26" s="37"/>
      <c r="D26" s="38"/>
      <c r="E26" s="39"/>
      <c r="F26" s="40"/>
      <c r="G26" s="37"/>
      <c r="H26" s="38"/>
      <c r="I26" s="39"/>
      <c r="J26" s="40"/>
      <c r="K26" s="37"/>
      <c r="L26" s="38"/>
      <c r="M26" s="39"/>
      <c r="N26" s="40"/>
      <c r="O26" s="37"/>
      <c r="P26" s="38"/>
      <c r="Q26" s="39"/>
      <c r="R26" s="40"/>
      <c r="S26" s="41" t="str">
        <f t="shared" si="0"/>
        <v/>
      </c>
      <c r="T26" s="42" t="str">
        <f t="shared" si="0"/>
        <v/>
      </c>
      <c r="U26" s="33"/>
      <c r="W26" s="34" t="str">
        <f t="shared" si="2"/>
        <v/>
      </c>
      <c r="X26" s="34" t="str">
        <f t="shared" si="2"/>
        <v/>
      </c>
      <c r="Y26" s="35">
        <f t="shared" si="3"/>
        <v>0</v>
      </c>
      <c r="Z26" s="34" t="str">
        <f t="shared" si="4"/>
        <v/>
      </c>
      <c r="AA26" s="34" t="str">
        <f t="shared" si="5"/>
        <v/>
      </c>
    </row>
    <row r="27" spans="1:27" s="34" customFormat="1" ht="42.75" customHeight="1" thickBot="1" x14ac:dyDescent="0.3">
      <c r="A27" s="44">
        <v>15</v>
      </c>
      <c r="B27" s="45"/>
      <c r="C27" s="46"/>
      <c r="D27" s="47"/>
      <c r="E27" s="46"/>
      <c r="F27" s="47"/>
      <c r="G27" s="46"/>
      <c r="H27" s="47"/>
      <c r="I27" s="46"/>
      <c r="J27" s="47"/>
      <c r="K27" s="46"/>
      <c r="L27" s="47"/>
      <c r="M27" s="46"/>
      <c r="N27" s="47"/>
      <c r="O27" s="46"/>
      <c r="P27" s="47"/>
      <c r="Q27" s="46"/>
      <c r="R27" s="47"/>
      <c r="S27" s="48" t="str">
        <f t="shared" si="0"/>
        <v/>
      </c>
      <c r="T27" s="49" t="str">
        <f t="shared" si="0"/>
        <v/>
      </c>
      <c r="U27" s="50" t="str">
        <f>IF(ISNUMBER(AA27)= TRUE,AA27,"")</f>
        <v/>
      </c>
      <c r="W27" s="34" t="str">
        <f t="shared" si="2"/>
        <v/>
      </c>
      <c r="X27" s="34" t="str">
        <f t="shared" si="2"/>
        <v/>
      </c>
      <c r="Y27" s="35">
        <f t="shared" si="3"/>
        <v>0</v>
      </c>
      <c r="Z27" s="34" t="str">
        <f t="shared" si="4"/>
        <v/>
      </c>
      <c r="AA27" s="34" t="str">
        <f t="shared" si="5"/>
        <v/>
      </c>
    </row>
    <row r="28" spans="1:27" ht="15.75" thickTop="1" x14ac:dyDescent="0.2">
      <c r="D28" s="51"/>
    </row>
  </sheetData>
  <mergeCells count="23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D4ED-A854-4C61-801B-DC753A662592}">
  <sheetPr codeName="List2">
    <pageSetUpPr fitToPage="1"/>
  </sheetPr>
  <dimension ref="A1:AB100"/>
  <sheetViews>
    <sheetView showRowColHeaders="0" zoomScaleNormal="100" workbookViewId="0">
      <selection activeCell="Q22" sqref="Q22"/>
    </sheetView>
  </sheetViews>
  <sheetFormatPr defaultRowHeight="15" x14ac:dyDescent="0.2"/>
  <cols>
    <col min="1" max="1" width="5.140625" style="52" customWidth="1"/>
    <col min="2" max="2" width="21.85546875" style="54" bestFit="1" customWidth="1"/>
    <col min="3" max="3" width="19.85546875" style="2" customWidth="1"/>
    <col min="4" max="4" width="5.7109375" style="2" customWidth="1"/>
    <col min="5" max="5" width="9.28515625" style="53" customWidth="1"/>
    <col min="6" max="6" width="5.7109375" style="2" customWidth="1"/>
    <col min="7" max="7" width="9.28515625" style="53" customWidth="1"/>
    <col min="8" max="8" width="5.7109375" style="2" customWidth="1"/>
    <col min="9" max="9" width="9.28515625" style="53" customWidth="1"/>
    <col min="10" max="10" width="5.7109375" style="2" customWidth="1"/>
    <col min="11" max="11" width="9.28515625" style="53" customWidth="1"/>
    <col min="12" max="12" width="5.7109375" style="2" customWidth="1"/>
    <col min="13" max="13" width="9.28515625" style="53" customWidth="1"/>
    <col min="14" max="14" width="5.7109375" style="2" customWidth="1"/>
    <col min="15" max="15" width="9.28515625" style="53" customWidth="1"/>
    <col min="16" max="16" width="5.7109375" style="2" customWidth="1"/>
    <col min="17" max="17" width="9.28515625" style="53" customWidth="1"/>
    <col min="18" max="18" width="5.7109375" style="2" customWidth="1"/>
    <col min="19" max="19" width="9.28515625" style="53" customWidth="1"/>
    <col min="20" max="20" width="6.7109375" style="2" customWidth="1"/>
    <col min="21" max="21" width="10" style="53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7"/>
      <c r="C1" s="147"/>
      <c r="E1" s="118" t="s">
        <v>1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28" ht="23.25" x14ac:dyDescent="0.35">
      <c r="B2" s="148" t="s">
        <v>34</v>
      </c>
      <c r="C2" s="148"/>
      <c r="D2" s="148"/>
      <c r="E2" s="118" t="s">
        <v>3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28" ht="23.25" x14ac:dyDescent="0.35">
      <c r="E3" s="149" t="s">
        <v>35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28" ht="15.75" thickBot="1" x14ac:dyDescent="0.25">
      <c r="B4" s="55"/>
      <c r="D4" s="56"/>
      <c r="E4" s="57"/>
      <c r="H4" s="56"/>
      <c r="I4" s="57"/>
      <c r="L4" s="56"/>
      <c r="M4" s="57"/>
      <c r="P4" s="56"/>
      <c r="Q4" s="57"/>
    </row>
    <row r="5" spans="1:28" ht="20.25" customHeight="1" thickTop="1" x14ac:dyDescent="0.2">
      <c r="A5" s="141" t="s">
        <v>5</v>
      </c>
      <c r="B5" s="143" t="s">
        <v>36</v>
      </c>
      <c r="C5" s="145" t="s">
        <v>6</v>
      </c>
      <c r="D5" s="128" t="s">
        <v>7</v>
      </c>
      <c r="E5" s="129"/>
      <c r="F5" s="126" t="s">
        <v>8</v>
      </c>
      <c r="G5" s="127"/>
      <c r="H5" s="128" t="s">
        <v>9</v>
      </c>
      <c r="I5" s="129"/>
      <c r="J5" s="126" t="s">
        <v>10</v>
      </c>
      <c r="K5" s="127"/>
      <c r="L5" s="128" t="s">
        <v>11</v>
      </c>
      <c r="M5" s="129"/>
      <c r="N5" s="126" t="s">
        <v>12</v>
      </c>
      <c r="O5" s="127"/>
      <c r="P5" s="128" t="s">
        <v>13</v>
      </c>
      <c r="Q5" s="129"/>
      <c r="R5" s="126" t="s">
        <v>14</v>
      </c>
      <c r="S5" s="127"/>
      <c r="T5" s="130" t="s">
        <v>15</v>
      </c>
      <c r="U5" s="131"/>
      <c r="V5" s="132"/>
    </row>
    <row r="6" spans="1:28" ht="39.950000000000003" customHeight="1" x14ac:dyDescent="0.2">
      <c r="A6" s="142"/>
      <c r="B6" s="144"/>
      <c r="C6" s="146"/>
      <c r="D6" s="150" t="s">
        <v>16</v>
      </c>
      <c r="E6" s="151"/>
      <c r="F6" s="152" t="s">
        <v>17</v>
      </c>
      <c r="G6" s="153"/>
      <c r="H6" s="152" t="s">
        <v>37</v>
      </c>
      <c r="I6" s="153"/>
      <c r="J6" s="152" t="s">
        <v>19</v>
      </c>
      <c r="K6" s="153"/>
      <c r="L6" s="152" t="s">
        <v>20</v>
      </c>
      <c r="M6" s="153"/>
      <c r="N6" s="152" t="s">
        <v>21</v>
      </c>
      <c r="O6" s="153"/>
      <c r="P6" s="138"/>
      <c r="Q6" s="139"/>
      <c r="R6" s="138"/>
      <c r="S6" s="139"/>
      <c r="T6" s="133"/>
      <c r="U6" s="134"/>
      <c r="V6" s="135"/>
    </row>
    <row r="7" spans="1:28" ht="12.75" customHeight="1" x14ac:dyDescent="0.2">
      <c r="A7" s="142"/>
      <c r="B7" s="144"/>
      <c r="C7" s="146"/>
      <c r="D7" s="58"/>
      <c r="E7" s="59"/>
      <c r="F7" s="58"/>
      <c r="G7" s="60"/>
      <c r="H7" s="61"/>
      <c r="I7" s="59"/>
      <c r="J7" s="58"/>
      <c r="K7" s="60"/>
      <c r="L7" s="61"/>
      <c r="M7" s="59"/>
      <c r="N7" s="58"/>
      <c r="O7" s="62"/>
      <c r="P7" s="61"/>
      <c r="Q7" s="59"/>
      <c r="R7" s="58"/>
      <c r="S7" s="60"/>
      <c r="T7" s="61"/>
      <c r="U7" s="63"/>
      <c r="V7" s="64"/>
      <c r="W7" s="65"/>
    </row>
    <row r="8" spans="1:28" ht="12.75" customHeight="1" x14ac:dyDescent="0.2">
      <c r="A8" s="14"/>
      <c r="B8" s="66"/>
      <c r="C8" s="5"/>
      <c r="D8" s="67" t="s">
        <v>22</v>
      </c>
      <c r="E8" s="68" t="s">
        <v>23</v>
      </c>
      <c r="F8" s="67" t="s">
        <v>22</v>
      </c>
      <c r="G8" s="69" t="s">
        <v>23</v>
      </c>
      <c r="H8" s="70" t="s">
        <v>22</v>
      </c>
      <c r="I8" s="68" t="s">
        <v>23</v>
      </c>
      <c r="J8" s="67" t="s">
        <v>22</v>
      </c>
      <c r="K8" s="69" t="s">
        <v>23</v>
      </c>
      <c r="L8" s="70" t="s">
        <v>22</v>
      </c>
      <c r="M8" s="68" t="s">
        <v>23</v>
      </c>
      <c r="N8" s="67" t="s">
        <v>22</v>
      </c>
      <c r="O8" s="71" t="s">
        <v>23</v>
      </c>
      <c r="P8" s="70" t="s">
        <v>22</v>
      </c>
      <c r="Q8" s="68" t="s">
        <v>23</v>
      </c>
      <c r="R8" s="67" t="s">
        <v>22</v>
      </c>
      <c r="S8" s="69" t="s">
        <v>23</v>
      </c>
      <c r="T8" s="70" t="s">
        <v>22</v>
      </c>
      <c r="U8" s="72" t="s">
        <v>24</v>
      </c>
      <c r="V8" s="73" t="s">
        <v>25</v>
      </c>
    </row>
    <row r="9" spans="1:28" ht="12.75" customHeight="1" thickBot="1" x14ac:dyDescent="0.25">
      <c r="A9" s="19"/>
      <c r="B9" s="74"/>
      <c r="C9" s="20"/>
      <c r="D9" s="75"/>
      <c r="E9" s="76"/>
      <c r="F9" s="75"/>
      <c r="G9" s="77"/>
      <c r="H9" s="75"/>
      <c r="I9" s="76"/>
      <c r="J9" s="75"/>
      <c r="K9" s="77"/>
      <c r="L9" s="75"/>
      <c r="M9" s="76"/>
      <c r="N9" s="75"/>
      <c r="O9" s="77"/>
      <c r="P9" s="75"/>
      <c r="Q9" s="76"/>
      <c r="R9" s="75"/>
      <c r="S9" s="77"/>
      <c r="T9" s="75"/>
      <c r="U9" s="78"/>
      <c r="V9" s="25"/>
    </row>
    <row r="10" spans="1:28" s="34" customFormat="1" ht="15" customHeight="1" thickTop="1" x14ac:dyDescent="0.25">
      <c r="A10" s="99">
        <v>1</v>
      </c>
      <c r="B10" s="110" t="s">
        <v>39</v>
      </c>
      <c r="C10" s="80" t="s">
        <v>27</v>
      </c>
      <c r="D10" s="108">
        <v>3</v>
      </c>
      <c r="E10" s="109">
        <v>12307</v>
      </c>
      <c r="F10" s="106">
        <v>1</v>
      </c>
      <c r="G10" s="107">
        <v>22360</v>
      </c>
      <c r="H10" s="108">
        <v>3</v>
      </c>
      <c r="I10" s="109">
        <v>7339</v>
      </c>
      <c r="J10" s="37">
        <v>1</v>
      </c>
      <c r="K10" s="38">
        <v>20360</v>
      </c>
      <c r="L10" s="39">
        <v>2</v>
      </c>
      <c r="M10" s="40">
        <v>14230</v>
      </c>
      <c r="N10" s="37"/>
      <c r="O10" s="38"/>
      <c r="P10" s="39"/>
      <c r="Q10" s="40"/>
      <c r="R10" s="37"/>
      <c r="S10" s="38"/>
      <c r="T10" s="81">
        <f t="shared" ref="T10:U41" si="0">IF(ISNUMBER(D10)=TRUE,SUM(D10,F10,H10,J10,L10,N10,P10,R10),"")</f>
        <v>10</v>
      </c>
      <c r="U10" s="32">
        <f t="shared" si="0"/>
        <v>76596</v>
      </c>
      <c r="V10" s="33">
        <f t="shared" ref="V10:V73" si="1">IF(ISNUMBER(AB10)=TRUE,AB10,"")</f>
        <v>1</v>
      </c>
      <c r="W10" s="34">
        <f t="shared" ref="W10:W73" si="2">IF(ISNUMBER(V10)=TRUE,1,"")</f>
        <v>1</v>
      </c>
      <c r="X10" s="34">
        <f t="shared" ref="X10:Y41" si="3">IF(ISNUMBER(T10)=TRUE,T10,"")</f>
        <v>10</v>
      </c>
      <c r="Y10" s="34">
        <f t="shared" si="3"/>
        <v>76596</v>
      </c>
      <c r="Z10" s="35">
        <f t="shared" ref="Z10:Z73" si="4">MAX(E10,G10,I10,K10,M10,O10,Q10,S10)</f>
        <v>22360</v>
      </c>
      <c r="AA10" s="34">
        <f t="shared" ref="AA10:AA73" si="5">IF(ISNUMBER(X10)=TRUE,X10-Y10/100000-Z10/1000000000,"")</f>
        <v>9.2340176399999994</v>
      </c>
      <c r="AB10" s="34">
        <f t="shared" ref="AB10:AB73" si="6">IF(ISNUMBER(AA10)=TRUE,RANK(AA10,$AA$10:$AA$95,1),"")</f>
        <v>1</v>
      </c>
    </row>
    <row r="11" spans="1:28" s="34" customFormat="1" ht="15" customHeight="1" x14ac:dyDescent="0.25">
      <c r="A11" s="105">
        <v>2</v>
      </c>
      <c r="B11" s="110" t="s">
        <v>40</v>
      </c>
      <c r="C11" s="80" t="s">
        <v>28</v>
      </c>
      <c r="D11" s="108">
        <v>3</v>
      </c>
      <c r="E11" s="109">
        <v>14520</v>
      </c>
      <c r="F11" s="106">
        <v>2</v>
      </c>
      <c r="G11" s="107">
        <v>19790</v>
      </c>
      <c r="H11" s="108">
        <v>1</v>
      </c>
      <c r="I11" s="109">
        <v>20403</v>
      </c>
      <c r="J11" s="37">
        <v>2</v>
      </c>
      <c r="K11" s="38">
        <v>7180</v>
      </c>
      <c r="L11" s="39">
        <v>3</v>
      </c>
      <c r="M11" s="40">
        <v>13760</v>
      </c>
      <c r="N11" s="37"/>
      <c r="O11" s="38"/>
      <c r="P11" s="39"/>
      <c r="Q11" s="40"/>
      <c r="R11" s="37"/>
      <c r="S11" s="38"/>
      <c r="T11" s="81">
        <f t="shared" si="0"/>
        <v>11</v>
      </c>
      <c r="U11" s="32">
        <f t="shared" si="0"/>
        <v>75653</v>
      </c>
      <c r="V11" s="33">
        <f t="shared" si="1"/>
        <v>2</v>
      </c>
      <c r="W11" s="34">
        <f t="shared" si="2"/>
        <v>1</v>
      </c>
      <c r="X11" s="34">
        <f t="shared" si="3"/>
        <v>11</v>
      </c>
      <c r="Y11" s="34">
        <f t="shared" si="3"/>
        <v>75653</v>
      </c>
      <c r="Z11" s="35">
        <f t="shared" si="4"/>
        <v>20403</v>
      </c>
      <c r="AA11" s="34">
        <f t="shared" si="5"/>
        <v>10.243449597</v>
      </c>
      <c r="AB11" s="34">
        <f t="shared" si="6"/>
        <v>2</v>
      </c>
    </row>
    <row r="12" spans="1:28" s="34" customFormat="1" ht="15" customHeight="1" x14ac:dyDescent="0.25">
      <c r="A12" s="105">
        <v>3</v>
      </c>
      <c r="B12" s="110" t="s">
        <v>38</v>
      </c>
      <c r="C12" s="80" t="s">
        <v>31</v>
      </c>
      <c r="D12" s="108">
        <v>2</v>
      </c>
      <c r="E12" s="109">
        <v>17213</v>
      </c>
      <c r="F12" s="106">
        <v>1</v>
      </c>
      <c r="G12" s="107">
        <v>14140</v>
      </c>
      <c r="H12" s="108">
        <v>1</v>
      </c>
      <c r="I12" s="109">
        <v>11493</v>
      </c>
      <c r="J12" s="37">
        <v>6</v>
      </c>
      <c r="K12" s="38">
        <v>6000</v>
      </c>
      <c r="L12" s="39">
        <v>2</v>
      </c>
      <c r="M12" s="40">
        <v>7100</v>
      </c>
      <c r="N12" s="37"/>
      <c r="O12" s="38"/>
      <c r="P12" s="39"/>
      <c r="Q12" s="40"/>
      <c r="R12" s="37"/>
      <c r="S12" s="38"/>
      <c r="T12" s="81">
        <f t="shared" si="0"/>
        <v>12</v>
      </c>
      <c r="U12" s="32">
        <f t="shared" si="0"/>
        <v>55946</v>
      </c>
      <c r="V12" s="33">
        <f t="shared" si="1"/>
        <v>3</v>
      </c>
      <c r="W12" s="34">
        <f t="shared" si="2"/>
        <v>1</v>
      </c>
      <c r="X12" s="34">
        <f t="shared" si="3"/>
        <v>12</v>
      </c>
      <c r="Y12" s="34">
        <f t="shared" si="3"/>
        <v>55946</v>
      </c>
      <c r="Z12" s="35">
        <f t="shared" si="4"/>
        <v>17213</v>
      </c>
      <c r="AA12" s="34">
        <f t="shared" si="5"/>
        <v>11.440522787000001</v>
      </c>
      <c r="AB12" s="34">
        <f t="shared" si="6"/>
        <v>3</v>
      </c>
    </row>
    <row r="13" spans="1:28" s="34" customFormat="1" ht="15" customHeight="1" x14ac:dyDescent="0.25">
      <c r="A13" s="99">
        <v>4</v>
      </c>
      <c r="B13" s="110" t="s">
        <v>41</v>
      </c>
      <c r="C13" s="80" t="s">
        <v>42</v>
      </c>
      <c r="D13" s="108">
        <v>2</v>
      </c>
      <c r="E13" s="109">
        <v>12548</v>
      </c>
      <c r="F13" s="106">
        <v>3</v>
      </c>
      <c r="G13" s="107">
        <v>19360</v>
      </c>
      <c r="H13" s="108">
        <v>7</v>
      </c>
      <c r="I13" s="109">
        <v>4804</v>
      </c>
      <c r="J13" s="37">
        <v>3</v>
      </c>
      <c r="K13" s="38">
        <v>7160</v>
      </c>
      <c r="L13" s="39">
        <v>1</v>
      </c>
      <c r="M13" s="40">
        <v>26280</v>
      </c>
      <c r="N13" s="37"/>
      <c r="O13" s="38"/>
      <c r="P13" s="39"/>
      <c r="Q13" s="40"/>
      <c r="R13" s="37"/>
      <c r="S13" s="38"/>
      <c r="T13" s="81">
        <f t="shared" si="0"/>
        <v>16</v>
      </c>
      <c r="U13" s="32">
        <f t="shared" si="0"/>
        <v>70152</v>
      </c>
      <c r="V13" s="33">
        <f t="shared" si="1"/>
        <v>4</v>
      </c>
      <c r="W13" s="34">
        <f t="shared" si="2"/>
        <v>1</v>
      </c>
      <c r="X13" s="34">
        <f t="shared" si="3"/>
        <v>16</v>
      </c>
      <c r="Y13" s="34">
        <f t="shared" si="3"/>
        <v>70152</v>
      </c>
      <c r="Z13" s="35">
        <f t="shared" si="4"/>
        <v>26280</v>
      </c>
      <c r="AA13" s="34">
        <f t="shared" si="5"/>
        <v>15.298453719999999</v>
      </c>
      <c r="AB13" s="34">
        <f t="shared" si="6"/>
        <v>4</v>
      </c>
    </row>
    <row r="14" spans="1:28" s="34" customFormat="1" ht="15" customHeight="1" x14ac:dyDescent="0.25">
      <c r="A14" s="105">
        <v>5</v>
      </c>
      <c r="B14" s="111" t="s">
        <v>44</v>
      </c>
      <c r="C14" s="80" t="s">
        <v>26</v>
      </c>
      <c r="D14" s="106">
        <v>1</v>
      </c>
      <c r="E14" s="104">
        <v>14988</v>
      </c>
      <c r="F14" s="101">
        <v>5</v>
      </c>
      <c r="G14" s="112">
        <v>16100</v>
      </c>
      <c r="H14" s="103">
        <v>4</v>
      </c>
      <c r="I14" s="104">
        <v>6462</v>
      </c>
      <c r="J14" s="27">
        <v>5</v>
      </c>
      <c r="K14" s="28">
        <v>9590</v>
      </c>
      <c r="L14" s="29">
        <v>1</v>
      </c>
      <c r="M14" s="30">
        <v>15705</v>
      </c>
      <c r="N14" s="27"/>
      <c r="O14" s="28"/>
      <c r="P14" s="29"/>
      <c r="Q14" s="30"/>
      <c r="R14" s="27"/>
      <c r="S14" s="28"/>
      <c r="T14" s="81">
        <f t="shared" si="0"/>
        <v>16</v>
      </c>
      <c r="U14" s="32">
        <f t="shared" si="0"/>
        <v>62845</v>
      </c>
      <c r="V14" s="33">
        <f t="shared" si="1"/>
        <v>5</v>
      </c>
      <c r="W14" s="34">
        <f t="shared" si="2"/>
        <v>1</v>
      </c>
      <c r="X14" s="34">
        <f t="shared" si="3"/>
        <v>16</v>
      </c>
      <c r="Y14" s="34">
        <f t="shared" si="3"/>
        <v>62845</v>
      </c>
      <c r="Z14" s="35">
        <f t="shared" si="4"/>
        <v>16100</v>
      </c>
      <c r="AA14" s="34">
        <f t="shared" si="5"/>
        <v>15.371533899999999</v>
      </c>
      <c r="AB14" s="34">
        <f t="shared" si="6"/>
        <v>5</v>
      </c>
    </row>
    <row r="15" spans="1:28" s="34" customFormat="1" ht="15" customHeight="1" x14ac:dyDescent="0.25">
      <c r="A15" s="105">
        <v>6</v>
      </c>
      <c r="B15" s="110" t="s">
        <v>45</v>
      </c>
      <c r="C15" s="80" t="s">
        <v>27</v>
      </c>
      <c r="D15" s="108">
        <v>5</v>
      </c>
      <c r="E15" s="109">
        <v>11361</v>
      </c>
      <c r="F15" s="106">
        <v>1</v>
      </c>
      <c r="G15" s="107">
        <v>18240</v>
      </c>
      <c r="H15" s="108">
        <v>1</v>
      </c>
      <c r="I15" s="109">
        <v>15734</v>
      </c>
      <c r="J15" s="37">
        <v>4</v>
      </c>
      <c r="K15" s="38">
        <v>7480</v>
      </c>
      <c r="L15" s="39">
        <v>7</v>
      </c>
      <c r="M15" s="40">
        <v>3380</v>
      </c>
      <c r="N15" s="37"/>
      <c r="O15" s="38"/>
      <c r="P15" s="39"/>
      <c r="Q15" s="40"/>
      <c r="R15" s="37"/>
      <c r="S15" s="38"/>
      <c r="T15" s="81">
        <f t="shared" si="0"/>
        <v>18</v>
      </c>
      <c r="U15" s="32">
        <f t="shared" si="0"/>
        <v>56195</v>
      </c>
      <c r="V15" s="33">
        <f t="shared" si="1"/>
        <v>6</v>
      </c>
      <c r="W15" s="34">
        <f t="shared" si="2"/>
        <v>1</v>
      </c>
      <c r="X15" s="34">
        <f t="shared" si="3"/>
        <v>18</v>
      </c>
      <c r="Y15" s="34">
        <f t="shared" si="3"/>
        <v>56195</v>
      </c>
      <c r="Z15" s="35">
        <f t="shared" si="4"/>
        <v>18240</v>
      </c>
      <c r="AA15" s="34">
        <f t="shared" si="5"/>
        <v>17.438031760000001</v>
      </c>
      <c r="AB15" s="34">
        <f t="shared" si="6"/>
        <v>6</v>
      </c>
    </row>
    <row r="16" spans="1:28" s="34" customFormat="1" ht="15" customHeight="1" x14ac:dyDescent="0.25">
      <c r="A16" s="99">
        <v>7</v>
      </c>
      <c r="B16" s="110" t="s">
        <v>52</v>
      </c>
      <c r="C16" s="80" t="s">
        <v>30</v>
      </c>
      <c r="D16" s="108">
        <v>6</v>
      </c>
      <c r="E16" s="109">
        <v>10414</v>
      </c>
      <c r="F16" s="106">
        <v>4</v>
      </c>
      <c r="G16" s="107">
        <v>16360</v>
      </c>
      <c r="H16" s="108">
        <v>3</v>
      </c>
      <c r="I16" s="109">
        <v>10447</v>
      </c>
      <c r="J16" s="37">
        <v>5</v>
      </c>
      <c r="K16" s="38">
        <v>4370</v>
      </c>
      <c r="L16" s="39">
        <v>1</v>
      </c>
      <c r="M16" s="40">
        <v>11450</v>
      </c>
      <c r="N16" s="37"/>
      <c r="O16" s="38"/>
      <c r="P16" s="39"/>
      <c r="Q16" s="40"/>
      <c r="R16" s="37"/>
      <c r="S16" s="38"/>
      <c r="T16" s="81">
        <f t="shared" si="0"/>
        <v>19</v>
      </c>
      <c r="U16" s="32">
        <f t="shared" si="0"/>
        <v>53041</v>
      </c>
      <c r="V16" s="33">
        <f t="shared" si="1"/>
        <v>7</v>
      </c>
      <c r="W16" s="34">
        <f t="shared" si="2"/>
        <v>1</v>
      </c>
      <c r="X16" s="34">
        <f t="shared" si="3"/>
        <v>19</v>
      </c>
      <c r="Y16" s="34">
        <f t="shared" si="3"/>
        <v>53041</v>
      </c>
      <c r="Z16" s="35">
        <f t="shared" si="4"/>
        <v>16360</v>
      </c>
      <c r="AA16" s="34">
        <f t="shared" si="5"/>
        <v>18.46957364</v>
      </c>
      <c r="AB16" s="34">
        <f t="shared" si="6"/>
        <v>7</v>
      </c>
    </row>
    <row r="17" spans="1:28" s="34" customFormat="1" ht="15" customHeight="1" x14ac:dyDescent="0.25">
      <c r="A17" s="105">
        <v>8</v>
      </c>
      <c r="B17" s="110" t="s">
        <v>51</v>
      </c>
      <c r="C17" s="100" t="s">
        <v>30</v>
      </c>
      <c r="D17" s="108">
        <v>6</v>
      </c>
      <c r="E17" s="109">
        <v>5551</v>
      </c>
      <c r="F17" s="106">
        <v>3</v>
      </c>
      <c r="G17" s="107">
        <v>15210</v>
      </c>
      <c r="H17" s="108">
        <v>2</v>
      </c>
      <c r="I17" s="109">
        <v>9927</v>
      </c>
      <c r="J17" s="37">
        <v>6</v>
      </c>
      <c r="K17" s="38">
        <v>7605</v>
      </c>
      <c r="L17" s="39">
        <v>3</v>
      </c>
      <c r="M17" s="40">
        <v>10450</v>
      </c>
      <c r="N17" s="37"/>
      <c r="O17" s="38"/>
      <c r="P17" s="39"/>
      <c r="Q17" s="40"/>
      <c r="R17" s="37"/>
      <c r="S17" s="38"/>
      <c r="T17" s="81">
        <f t="shared" si="0"/>
        <v>20</v>
      </c>
      <c r="U17" s="32">
        <f t="shared" si="0"/>
        <v>48743</v>
      </c>
      <c r="V17" s="33">
        <f t="shared" si="1"/>
        <v>8</v>
      </c>
      <c r="W17" s="34">
        <f t="shared" si="2"/>
        <v>1</v>
      </c>
      <c r="X17" s="34">
        <f t="shared" si="3"/>
        <v>20</v>
      </c>
      <c r="Y17" s="34">
        <f t="shared" si="3"/>
        <v>48743</v>
      </c>
      <c r="Z17" s="35">
        <f t="shared" si="4"/>
        <v>15210</v>
      </c>
      <c r="AA17" s="34">
        <f t="shared" si="5"/>
        <v>19.512554789999999</v>
      </c>
      <c r="AB17" s="34">
        <f t="shared" si="6"/>
        <v>8</v>
      </c>
    </row>
    <row r="18" spans="1:28" s="34" customFormat="1" ht="15" customHeight="1" x14ac:dyDescent="0.25">
      <c r="A18" s="105">
        <v>9</v>
      </c>
      <c r="B18" s="110" t="s">
        <v>43</v>
      </c>
      <c r="C18" s="80" t="s">
        <v>26</v>
      </c>
      <c r="D18" s="108">
        <v>1</v>
      </c>
      <c r="E18" s="109">
        <v>22137</v>
      </c>
      <c r="F18" s="106">
        <v>5</v>
      </c>
      <c r="G18" s="107">
        <v>13110</v>
      </c>
      <c r="H18" s="108">
        <v>4</v>
      </c>
      <c r="I18" s="109">
        <v>10082</v>
      </c>
      <c r="J18" s="37">
        <v>5</v>
      </c>
      <c r="K18" s="38">
        <v>6890</v>
      </c>
      <c r="L18" s="39">
        <v>6</v>
      </c>
      <c r="M18" s="40">
        <v>3535</v>
      </c>
      <c r="N18" s="37"/>
      <c r="O18" s="38"/>
      <c r="P18" s="39"/>
      <c r="Q18" s="40"/>
      <c r="R18" s="37"/>
      <c r="S18" s="38"/>
      <c r="T18" s="81">
        <f t="shared" si="0"/>
        <v>21</v>
      </c>
      <c r="U18" s="32">
        <f t="shared" si="0"/>
        <v>55754</v>
      </c>
      <c r="V18" s="33">
        <f t="shared" si="1"/>
        <v>9</v>
      </c>
      <c r="W18" s="34">
        <f t="shared" si="2"/>
        <v>1</v>
      </c>
      <c r="X18" s="34">
        <f t="shared" si="3"/>
        <v>21</v>
      </c>
      <c r="Y18" s="34">
        <f t="shared" si="3"/>
        <v>55754</v>
      </c>
      <c r="Z18" s="35">
        <f t="shared" si="4"/>
        <v>22137</v>
      </c>
      <c r="AA18" s="34">
        <f t="shared" si="5"/>
        <v>20.442437863000002</v>
      </c>
      <c r="AB18" s="34">
        <f t="shared" si="6"/>
        <v>9</v>
      </c>
    </row>
    <row r="19" spans="1:28" s="34" customFormat="1" ht="15" customHeight="1" x14ac:dyDescent="0.25">
      <c r="A19" s="99">
        <v>10</v>
      </c>
      <c r="B19" s="110" t="s">
        <v>47</v>
      </c>
      <c r="C19" s="100" t="s">
        <v>26</v>
      </c>
      <c r="D19" s="108">
        <v>1</v>
      </c>
      <c r="E19" s="109">
        <v>14402</v>
      </c>
      <c r="F19" s="106">
        <v>5</v>
      </c>
      <c r="G19" s="107">
        <v>10880</v>
      </c>
      <c r="H19" s="108">
        <v>7</v>
      </c>
      <c r="I19" s="109">
        <v>3811</v>
      </c>
      <c r="J19" s="37">
        <v>4</v>
      </c>
      <c r="K19" s="38">
        <v>7150</v>
      </c>
      <c r="L19" s="39">
        <v>4</v>
      </c>
      <c r="M19" s="40">
        <v>8500</v>
      </c>
      <c r="N19" s="37"/>
      <c r="O19" s="38"/>
      <c r="P19" s="39"/>
      <c r="Q19" s="40"/>
      <c r="R19" s="37"/>
      <c r="S19" s="38"/>
      <c r="T19" s="81">
        <f t="shared" si="0"/>
        <v>21</v>
      </c>
      <c r="U19" s="32">
        <f t="shared" si="0"/>
        <v>44743</v>
      </c>
      <c r="V19" s="33">
        <f t="shared" si="1"/>
        <v>10</v>
      </c>
      <c r="W19" s="34">
        <f t="shared" si="2"/>
        <v>1</v>
      </c>
      <c r="X19" s="34">
        <f t="shared" si="3"/>
        <v>21</v>
      </c>
      <c r="Y19" s="34">
        <f t="shared" si="3"/>
        <v>44743</v>
      </c>
      <c r="Z19" s="35">
        <f t="shared" si="4"/>
        <v>14402</v>
      </c>
      <c r="AA19" s="34">
        <f t="shared" si="5"/>
        <v>20.552555597999998</v>
      </c>
      <c r="AB19" s="34">
        <f t="shared" si="6"/>
        <v>10</v>
      </c>
    </row>
    <row r="20" spans="1:28" s="34" customFormat="1" ht="15" customHeight="1" x14ac:dyDescent="0.25">
      <c r="A20" s="105">
        <v>11</v>
      </c>
      <c r="B20" s="110" t="s">
        <v>48</v>
      </c>
      <c r="C20" s="80" t="s">
        <v>42</v>
      </c>
      <c r="D20" s="108">
        <v>5</v>
      </c>
      <c r="E20" s="109">
        <v>7014</v>
      </c>
      <c r="F20" s="106">
        <v>3</v>
      </c>
      <c r="G20" s="107">
        <v>13610</v>
      </c>
      <c r="H20" s="108">
        <v>8</v>
      </c>
      <c r="I20" s="109">
        <v>1152</v>
      </c>
      <c r="J20" s="37">
        <v>3</v>
      </c>
      <c r="K20" s="38">
        <v>10650</v>
      </c>
      <c r="L20" s="39">
        <v>3</v>
      </c>
      <c r="M20" s="40">
        <v>5380</v>
      </c>
      <c r="N20" s="37"/>
      <c r="O20" s="38"/>
      <c r="P20" s="39"/>
      <c r="Q20" s="40"/>
      <c r="R20" s="37" t="s">
        <v>50</v>
      </c>
      <c r="S20" s="38" t="s">
        <v>50</v>
      </c>
      <c r="T20" s="81">
        <f t="shared" si="0"/>
        <v>22</v>
      </c>
      <c r="U20" s="32">
        <f t="shared" si="0"/>
        <v>37806</v>
      </c>
      <c r="V20" s="33">
        <f t="shared" si="1"/>
        <v>11</v>
      </c>
      <c r="W20" s="34">
        <f t="shared" si="2"/>
        <v>1</v>
      </c>
      <c r="X20" s="34">
        <f t="shared" si="3"/>
        <v>22</v>
      </c>
      <c r="Y20" s="34">
        <f t="shared" si="3"/>
        <v>37806</v>
      </c>
      <c r="Z20" s="35">
        <f t="shared" si="4"/>
        <v>13610</v>
      </c>
      <c r="AA20" s="34">
        <f t="shared" si="5"/>
        <v>21.621926389999999</v>
      </c>
      <c r="AB20" s="34">
        <f t="shared" si="6"/>
        <v>11</v>
      </c>
    </row>
    <row r="21" spans="1:28" s="34" customFormat="1" ht="15" customHeight="1" x14ac:dyDescent="0.25">
      <c r="A21" s="105">
        <v>12</v>
      </c>
      <c r="B21" s="110" t="s">
        <v>53</v>
      </c>
      <c r="C21" s="113" t="s">
        <v>42</v>
      </c>
      <c r="D21" s="108">
        <v>4</v>
      </c>
      <c r="E21" s="109">
        <v>12028</v>
      </c>
      <c r="F21" s="106">
        <v>6</v>
      </c>
      <c r="G21" s="107">
        <v>11080</v>
      </c>
      <c r="H21" s="108">
        <v>6</v>
      </c>
      <c r="I21" s="109">
        <v>4481</v>
      </c>
      <c r="J21" s="37">
        <v>3</v>
      </c>
      <c r="K21" s="38">
        <v>9610</v>
      </c>
      <c r="L21" s="39">
        <v>4</v>
      </c>
      <c r="M21" s="40">
        <v>9950</v>
      </c>
      <c r="N21" s="37"/>
      <c r="O21" s="38"/>
      <c r="P21" s="39"/>
      <c r="Q21" s="40"/>
      <c r="R21" s="37"/>
      <c r="S21" s="38"/>
      <c r="T21" s="81">
        <f t="shared" si="0"/>
        <v>23</v>
      </c>
      <c r="U21" s="32">
        <f t="shared" si="0"/>
        <v>47149</v>
      </c>
      <c r="V21" s="33">
        <f t="shared" si="1"/>
        <v>12</v>
      </c>
      <c r="W21" s="34">
        <f t="shared" si="2"/>
        <v>1</v>
      </c>
      <c r="X21" s="34">
        <f t="shared" si="3"/>
        <v>23</v>
      </c>
      <c r="Y21" s="34">
        <f t="shared" si="3"/>
        <v>47149</v>
      </c>
      <c r="Z21" s="35">
        <f t="shared" si="4"/>
        <v>12028</v>
      </c>
      <c r="AA21" s="34">
        <f t="shared" si="5"/>
        <v>22.528497972</v>
      </c>
      <c r="AB21" s="34">
        <f t="shared" si="6"/>
        <v>12</v>
      </c>
    </row>
    <row r="22" spans="1:28" ht="15" customHeight="1" x14ac:dyDescent="0.2">
      <c r="A22" s="99">
        <v>13</v>
      </c>
      <c r="B22" s="110" t="s">
        <v>58</v>
      </c>
      <c r="C22" s="80" t="s">
        <v>28</v>
      </c>
      <c r="D22" s="108">
        <v>6</v>
      </c>
      <c r="E22" s="109">
        <v>7235</v>
      </c>
      <c r="F22" s="106">
        <v>6</v>
      </c>
      <c r="G22" s="107">
        <v>9370</v>
      </c>
      <c r="H22" s="108">
        <v>2</v>
      </c>
      <c r="I22" s="109">
        <v>10935</v>
      </c>
      <c r="J22" s="37">
        <v>4</v>
      </c>
      <c r="K22" s="38">
        <v>10500</v>
      </c>
      <c r="L22" s="39">
        <v>5</v>
      </c>
      <c r="M22" s="40">
        <v>4120</v>
      </c>
      <c r="N22" s="37"/>
      <c r="O22" s="38"/>
      <c r="P22" s="39"/>
      <c r="Q22" s="40"/>
      <c r="R22" s="37"/>
      <c r="S22" s="38"/>
      <c r="T22" s="81">
        <f t="shared" si="0"/>
        <v>23</v>
      </c>
      <c r="U22" s="32">
        <f t="shared" si="0"/>
        <v>42160</v>
      </c>
      <c r="V22" s="33">
        <f t="shared" si="1"/>
        <v>13</v>
      </c>
      <c r="W22" s="34">
        <f t="shared" si="2"/>
        <v>1</v>
      </c>
      <c r="X22" s="34">
        <f t="shared" si="3"/>
        <v>23</v>
      </c>
      <c r="Y22" s="34">
        <f t="shared" si="3"/>
        <v>42160</v>
      </c>
      <c r="Z22" s="35">
        <f t="shared" si="4"/>
        <v>10935</v>
      </c>
      <c r="AA22" s="34">
        <f t="shared" si="5"/>
        <v>22.578389065</v>
      </c>
      <c r="AB22" s="34">
        <f t="shared" si="6"/>
        <v>13</v>
      </c>
    </row>
    <row r="23" spans="1:28" ht="15.75" customHeight="1" x14ac:dyDescent="0.2">
      <c r="A23" s="105">
        <v>14</v>
      </c>
      <c r="B23" s="110" t="s">
        <v>54</v>
      </c>
      <c r="C23" s="80" t="s">
        <v>31</v>
      </c>
      <c r="D23" s="108">
        <v>3</v>
      </c>
      <c r="E23" s="109">
        <v>10155</v>
      </c>
      <c r="F23" s="106">
        <v>7</v>
      </c>
      <c r="G23" s="107">
        <v>9705</v>
      </c>
      <c r="H23" s="108">
        <v>5</v>
      </c>
      <c r="I23" s="109">
        <v>7872</v>
      </c>
      <c r="J23" s="37">
        <v>7</v>
      </c>
      <c r="K23" s="38">
        <v>1100</v>
      </c>
      <c r="L23" s="39">
        <v>2</v>
      </c>
      <c r="M23" s="40">
        <v>15035</v>
      </c>
      <c r="N23" s="37"/>
      <c r="O23" s="38"/>
      <c r="P23" s="39"/>
      <c r="Q23" s="40"/>
      <c r="R23" s="37"/>
      <c r="S23" s="38"/>
      <c r="T23" s="81">
        <f t="shared" si="0"/>
        <v>24</v>
      </c>
      <c r="U23" s="32">
        <f t="shared" si="0"/>
        <v>43867</v>
      </c>
      <c r="V23" s="33">
        <f t="shared" si="1"/>
        <v>14</v>
      </c>
      <c r="W23" s="34">
        <f t="shared" si="2"/>
        <v>1</v>
      </c>
      <c r="X23" s="34">
        <f t="shared" si="3"/>
        <v>24</v>
      </c>
      <c r="Y23" s="34">
        <f t="shared" si="3"/>
        <v>43867</v>
      </c>
      <c r="Z23" s="35">
        <f t="shared" si="4"/>
        <v>15035</v>
      </c>
      <c r="AA23" s="34">
        <f t="shared" si="5"/>
        <v>23.561314965000001</v>
      </c>
      <c r="AB23" s="34">
        <f t="shared" si="6"/>
        <v>14</v>
      </c>
    </row>
    <row r="24" spans="1:28" ht="16.5" x14ac:dyDescent="0.2">
      <c r="A24" s="105">
        <v>15</v>
      </c>
      <c r="B24" s="110" t="s">
        <v>49</v>
      </c>
      <c r="C24" s="80" t="s">
        <v>30</v>
      </c>
      <c r="D24" s="108">
        <v>5</v>
      </c>
      <c r="E24" s="109">
        <v>8408.7000000000007</v>
      </c>
      <c r="F24" s="106">
        <v>4</v>
      </c>
      <c r="G24" s="107">
        <v>12930</v>
      </c>
      <c r="H24" s="108">
        <v>7</v>
      </c>
      <c r="I24" s="109">
        <v>4308</v>
      </c>
      <c r="J24" s="37">
        <v>1</v>
      </c>
      <c r="K24" s="38">
        <v>9745</v>
      </c>
      <c r="L24" s="39">
        <v>8</v>
      </c>
      <c r="M24" s="40">
        <v>520</v>
      </c>
      <c r="N24" s="37"/>
      <c r="O24" s="38"/>
      <c r="P24" s="39"/>
      <c r="Q24" s="40"/>
      <c r="R24" s="37"/>
      <c r="S24" s="38"/>
      <c r="T24" s="81">
        <f t="shared" si="0"/>
        <v>25</v>
      </c>
      <c r="U24" s="32">
        <f t="shared" si="0"/>
        <v>35911.699999999997</v>
      </c>
      <c r="V24" s="33">
        <f t="shared" si="1"/>
        <v>15</v>
      </c>
      <c r="W24" s="34">
        <f t="shared" si="2"/>
        <v>1</v>
      </c>
      <c r="X24" s="34">
        <f t="shared" si="3"/>
        <v>25</v>
      </c>
      <c r="Y24" s="34">
        <f t="shared" si="3"/>
        <v>35911.699999999997</v>
      </c>
      <c r="Z24" s="35">
        <f t="shared" si="4"/>
        <v>12930</v>
      </c>
      <c r="AA24" s="34">
        <f t="shared" si="5"/>
        <v>24.640870069999998</v>
      </c>
      <c r="AB24" s="34">
        <f t="shared" si="6"/>
        <v>15</v>
      </c>
    </row>
    <row r="25" spans="1:28" ht="16.5" x14ac:dyDescent="0.2">
      <c r="A25" s="99">
        <v>16</v>
      </c>
      <c r="B25" s="110" t="s">
        <v>55</v>
      </c>
      <c r="C25" s="80" t="s">
        <v>32</v>
      </c>
      <c r="D25" s="108">
        <v>9</v>
      </c>
      <c r="E25" s="109">
        <v>0</v>
      </c>
      <c r="F25" s="106">
        <v>2</v>
      </c>
      <c r="G25" s="107">
        <v>17300</v>
      </c>
      <c r="H25" s="108">
        <v>2</v>
      </c>
      <c r="I25" s="109">
        <v>10803</v>
      </c>
      <c r="J25" s="37">
        <v>8</v>
      </c>
      <c r="K25" s="38">
        <v>70</v>
      </c>
      <c r="L25" s="39">
        <v>5</v>
      </c>
      <c r="M25" s="40">
        <v>4065</v>
      </c>
      <c r="N25" s="37"/>
      <c r="O25" s="38"/>
      <c r="P25" s="39"/>
      <c r="Q25" s="40"/>
      <c r="R25" s="37"/>
      <c r="S25" s="38"/>
      <c r="T25" s="81">
        <f t="shared" si="0"/>
        <v>26</v>
      </c>
      <c r="U25" s="32">
        <f t="shared" si="0"/>
        <v>32238</v>
      </c>
      <c r="V25" s="33">
        <f t="shared" si="1"/>
        <v>16</v>
      </c>
      <c r="W25" s="34">
        <f t="shared" si="2"/>
        <v>1</v>
      </c>
      <c r="X25" s="34">
        <f t="shared" si="3"/>
        <v>26</v>
      </c>
      <c r="Y25" s="34">
        <f t="shared" si="3"/>
        <v>32238</v>
      </c>
      <c r="Z25" s="35">
        <f t="shared" si="4"/>
        <v>17300</v>
      </c>
      <c r="AA25" s="34">
        <f t="shared" si="5"/>
        <v>25.677602700000001</v>
      </c>
      <c r="AB25" s="34">
        <f t="shared" si="6"/>
        <v>16</v>
      </c>
    </row>
    <row r="26" spans="1:28" ht="16.5" x14ac:dyDescent="0.2">
      <c r="A26" s="105">
        <v>17</v>
      </c>
      <c r="B26" s="110" t="s">
        <v>56</v>
      </c>
      <c r="C26" s="80" t="s">
        <v>33</v>
      </c>
      <c r="D26" s="108">
        <v>4</v>
      </c>
      <c r="E26" s="109">
        <v>6059</v>
      </c>
      <c r="F26" s="106">
        <v>7</v>
      </c>
      <c r="G26" s="107">
        <v>7705</v>
      </c>
      <c r="H26" s="108">
        <v>5</v>
      </c>
      <c r="I26" s="109">
        <v>5663</v>
      </c>
      <c r="J26" s="37">
        <v>6</v>
      </c>
      <c r="K26" s="38">
        <v>3445</v>
      </c>
      <c r="L26" s="39">
        <v>4</v>
      </c>
      <c r="M26" s="40">
        <v>5335</v>
      </c>
      <c r="N26" s="37"/>
      <c r="O26" s="38"/>
      <c r="P26" s="39"/>
      <c r="Q26" s="40"/>
      <c r="R26" s="37"/>
      <c r="S26" s="38"/>
      <c r="T26" s="81">
        <f t="shared" si="0"/>
        <v>26</v>
      </c>
      <c r="U26" s="32">
        <f t="shared" si="0"/>
        <v>28207</v>
      </c>
      <c r="V26" s="33">
        <f t="shared" si="1"/>
        <v>17</v>
      </c>
      <c r="W26" s="34">
        <f t="shared" si="2"/>
        <v>1</v>
      </c>
      <c r="X26" s="34">
        <f t="shared" si="3"/>
        <v>26</v>
      </c>
      <c r="Y26" s="34">
        <f t="shared" si="3"/>
        <v>28207</v>
      </c>
      <c r="Z26" s="35">
        <f t="shared" si="4"/>
        <v>7705</v>
      </c>
      <c r="AA26" s="34">
        <f t="shared" si="5"/>
        <v>25.717922294999997</v>
      </c>
      <c r="AB26" s="34">
        <f t="shared" si="6"/>
        <v>17</v>
      </c>
    </row>
    <row r="27" spans="1:28" ht="16.5" x14ac:dyDescent="0.2">
      <c r="A27" s="105">
        <v>18</v>
      </c>
      <c r="B27" s="110" t="s">
        <v>46</v>
      </c>
      <c r="C27" s="80" t="s">
        <v>28</v>
      </c>
      <c r="D27" s="108">
        <v>2</v>
      </c>
      <c r="E27" s="109">
        <v>13034</v>
      </c>
      <c r="F27" s="106">
        <v>4</v>
      </c>
      <c r="G27" s="107">
        <v>13480</v>
      </c>
      <c r="H27" s="108">
        <v>3</v>
      </c>
      <c r="I27" s="109">
        <v>7695</v>
      </c>
      <c r="J27" s="37">
        <v>9</v>
      </c>
      <c r="K27" s="38">
        <v>0</v>
      </c>
      <c r="L27" s="39">
        <v>9</v>
      </c>
      <c r="M27" s="40">
        <v>0</v>
      </c>
      <c r="N27" s="37"/>
      <c r="O27" s="38"/>
      <c r="P27" s="39"/>
      <c r="Q27" s="40"/>
      <c r="R27" s="37" t="s">
        <v>50</v>
      </c>
      <c r="S27" s="38" t="s">
        <v>50</v>
      </c>
      <c r="T27" s="81">
        <f t="shared" si="0"/>
        <v>27</v>
      </c>
      <c r="U27" s="32">
        <f t="shared" si="0"/>
        <v>34209</v>
      </c>
      <c r="V27" s="33">
        <f t="shared" si="1"/>
        <v>18</v>
      </c>
      <c r="W27" s="34">
        <f t="shared" si="2"/>
        <v>1</v>
      </c>
      <c r="X27" s="34">
        <f t="shared" si="3"/>
        <v>27</v>
      </c>
      <c r="Y27" s="34">
        <f t="shared" si="3"/>
        <v>34209</v>
      </c>
      <c r="Z27" s="35">
        <f t="shared" si="4"/>
        <v>13480</v>
      </c>
      <c r="AA27" s="34">
        <f t="shared" si="5"/>
        <v>26.657896520000001</v>
      </c>
      <c r="AB27" s="34">
        <f t="shared" si="6"/>
        <v>18</v>
      </c>
    </row>
    <row r="28" spans="1:28" ht="16.5" x14ac:dyDescent="0.2">
      <c r="A28" s="99">
        <v>19</v>
      </c>
      <c r="B28" s="110" t="s">
        <v>57</v>
      </c>
      <c r="C28" s="80" t="s">
        <v>27</v>
      </c>
      <c r="D28" s="108">
        <v>9</v>
      </c>
      <c r="E28" s="109">
        <v>0</v>
      </c>
      <c r="F28" s="106">
        <v>2</v>
      </c>
      <c r="G28" s="107">
        <v>13710</v>
      </c>
      <c r="H28" s="108">
        <v>9</v>
      </c>
      <c r="I28" s="109">
        <v>0</v>
      </c>
      <c r="J28" s="37">
        <v>1</v>
      </c>
      <c r="K28" s="38">
        <v>20850</v>
      </c>
      <c r="L28" s="39">
        <v>8</v>
      </c>
      <c r="M28" s="40">
        <v>2000</v>
      </c>
      <c r="N28" s="37"/>
      <c r="O28" s="38"/>
      <c r="P28" s="39"/>
      <c r="Q28" s="40"/>
      <c r="R28" s="37"/>
      <c r="S28" s="38"/>
      <c r="T28" s="81">
        <f t="shared" si="0"/>
        <v>29</v>
      </c>
      <c r="U28" s="32">
        <f t="shared" si="0"/>
        <v>36560</v>
      </c>
      <c r="V28" s="33">
        <f t="shared" si="1"/>
        <v>19</v>
      </c>
      <c r="W28" s="34">
        <f t="shared" si="2"/>
        <v>1</v>
      </c>
      <c r="X28" s="34">
        <f t="shared" si="3"/>
        <v>29</v>
      </c>
      <c r="Y28" s="34">
        <f t="shared" si="3"/>
        <v>36560</v>
      </c>
      <c r="Z28" s="35">
        <f t="shared" si="4"/>
        <v>20850</v>
      </c>
      <c r="AA28" s="34">
        <f t="shared" si="5"/>
        <v>28.634379150000001</v>
      </c>
      <c r="AB28" s="34">
        <f t="shared" si="6"/>
        <v>19</v>
      </c>
    </row>
    <row r="29" spans="1:28" ht="16.5" x14ac:dyDescent="0.2">
      <c r="A29" s="105">
        <v>20</v>
      </c>
      <c r="B29" s="110" t="s">
        <v>59</v>
      </c>
      <c r="C29" s="80" t="s">
        <v>33</v>
      </c>
      <c r="D29" s="108">
        <v>4</v>
      </c>
      <c r="E29" s="109">
        <v>8091</v>
      </c>
      <c r="F29" s="106">
        <v>8</v>
      </c>
      <c r="G29" s="107">
        <v>7520</v>
      </c>
      <c r="H29" s="108">
        <v>8</v>
      </c>
      <c r="I29" s="109">
        <v>3670</v>
      </c>
      <c r="J29" s="37">
        <v>2</v>
      </c>
      <c r="K29" s="38">
        <v>10940</v>
      </c>
      <c r="L29" s="39">
        <v>9</v>
      </c>
      <c r="M29" s="40">
        <v>0</v>
      </c>
      <c r="N29" s="37"/>
      <c r="O29" s="38"/>
      <c r="P29" s="39"/>
      <c r="Q29" s="40"/>
      <c r="R29" s="37"/>
      <c r="S29" s="38"/>
      <c r="T29" s="81">
        <f t="shared" si="0"/>
        <v>31</v>
      </c>
      <c r="U29" s="32">
        <f t="shared" si="0"/>
        <v>30221</v>
      </c>
      <c r="V29" s="33">
        <f t="shared" si="1"/>
        <v>20</v>
      </c>
      <c r="W29" s="34">
        <f t="shared" si="2"/>
        <v>1</v>
      </c>
      <c r="X29" s="34">
        <f t="shared" si="3"/>
        <v>31</v>
      </c>
      <c r="Y29" s="34">
        <f t="shared" si="3"/>
        <v>30221</v>
      </c>
      <c r="Z29" s="35">
        <f t="shared" si="4"/>
        <v>10940</v>
      </c>
      <c r="AA29" s="34">
        <f t="shared" si="5"/>
        <v>30.697779060000002</v>
      </c>
      <c r="AB29" s="34">
        <f t="shared" si="6"/>
        <v>20</v>
      </c>
    </row>
    <row r="30" spans="1:28" ht="16.5" x14ac:dyDescent="0.2">
      <c r="A30" s="105">
        <v>21</v>
      </c>
      <c r="B30" s="110" t="s">
        <v>63</v>
      </c>
      <c r="C30" s="113" t="s">
        <v>33</v>
      </c>
      <c r="D30" s="108">
        <v>9</v>
      </c>
      <c r="E30" s="109">
        <v>0</v>
      </c>
      <c r="F30" s="106">
        <v>6</v>
      </c>
      <c r="G30" s="107">
        <v>13500</v>
      </c>
      <c r="H30" s="108">
        <v>6</v>
      </c>
      <c r="I30" s="109">
        <v>6656</v>
      </c>
      <c r="J30" s="37">
        <v>8</v>
      </c>
      <c r="K30" s="38">
        <v>1590</v>
      </c>
      <c r="L30" s="39">
        <v>5</v>
      </c>
      <c r="M30" s="40">
        <v>9540</v>
      </c>
      <c r="N30" s="37"/>
      <c r="O30" s="38"/>
      <c r="P30" s="39"/>
      <c r="Q30" s="40"/>
      <c r="R30" s="37"/>
      <c r="S30" s="38"/>
      <c r="T30" s="81">
        <f t="shared" si="0"/>
        <v>34</v>
      </c>
      <c r="U30" s="32">
        <f t="shared" si="0"/>
        <v>31286</v>
      </c>
      <c r="V30" s="33">
        <f t="shared" si="1"/>
        <v>21</v>
      </c>
      <c r="W30" s="34">
        <f t="shared" si="2"/>
        <v>1</v>
      </c>
      <c r="X30" s="34">
        <f t="shared" si="3"/>
        <v>34</v>
      </c>
      <c r="Y30" s="34">
        <f t="shared" si="3"/>
        <v>31286</v>
      </c>
      <c r="Z30" s="35">
        <f t="shared" si="4"/>
        <v>13500</v>
      </c>
      <c r="AA30" s="34">
        <f t="shared" si="5"/>
        <v>33.687126499999998</v>
      </c>
      <c r="AB30" s="34">
        <f t="shared" si="6"/>
        <v>21</v>
      </c>
    </row>
    <row r="31" spans="1:28" ht="16.5" x14ac:dyDescent="0.2">
      <c r="A31" s="99">
        <v>22</v>
      </c>
      <c r="B31" s="110" t="s">
        <v>62</v>
      </c>
      <c r="C31" s="113" t="s">
        <v>32</v>
      </c>
      <c r="D31" s="108">
        <v>7</v>
      </c>
      <c r="E31" s="109">
        <v>5037</v>
      </c>
      <c r="F31" s="106">
        <v>8</v>
      </c>
      <c r="G31" s="107">
        <v>9605</v>
      </c>
      <c r="H31" s="108">
        <v>6</v>
      </c>
      <c r="I31" s="109">
        <v>4356</v>
      </c>
      <c r="J31" s="37">
        <v>7</v>
      </c>
      <c r="K31" s="38">
        <v>4240</v>
      </c>
      <c r="L31" s="39">
        <v>6</v>
      </c>
      <c r="M31" s="40">
        <v>5610</v>
      </c>
      <c r="N31" s="37"/>
      <c r="O31" s="38"/>
      <c r="P31" s="39"/>
      <c r="Q31" s="40"/>
      <c r="R31" s="37"/>
      <c r="S31" s="38"/>
      <c r="T31" s="81">
        <f t="shared" si="0"/>
        <v>34</v>
      </c>
      <c r="U31" s="32">
        <f t="shared" si="0"/>
        <v>28848</v>
      </c>
      <c r="V31" s="33">
        <f t="shared" si="1"/>
        <v>22</v>
      </c>
      <c r="W31" s="34">
        <f t="shared" si="2"/>
        <v>1</v>
      </c>
      <c r="X31" s="34">
        <f t="shared" si="3"/>
        <v>34</v>
      </c>
      <c r="Y31" s="34">
        <f t="shared" si="3"/>
        <v>28848</v>
      </c>
      <c r="Z31" s="35">
        <f t="shared" si="4"/>
        <v>9605</v>
      </c>
      <c r="AA31" s="34">
        <f t="shared" si="5"/>
        <v>33.711510394999998</v>
      </c>
      <c r="AB31" s="34">
        <f t="shared" si="6"/>
        <v>22</v>
      </c>
    </row>
    <row r="32" spans="1:28" ht="16.5" x14ac:dyDescent="0.2">
      <c r="A32" s="105">
        <v>23</v>
      </c>
      <c r="B32" s="110" t="s">
        <v>60</v>
      </c>
      <c r="C32" s="80" t="s">
        <v>32</v>
      </c>
      <c r="D32" s="108">
        <v>7</v>
      </c>
      <c r="E32" s="109">
        <v>3212</v>
      </c>
      <c r="F32" s="106">
        <v>7</v>
      </c>
      <c r="G32" s="107">
        <v>8200</v>
      </c>
      <c r="H32" s="108">
        <v>5</v>
      </c>
      <c r="I32" s="109">
        <v>4496</v>
      </c>
      <c r="J32" s="37">
        <v>7</v>
      </c>
      <c r="K32" s="38">
        <v>3680</v>
      </c>
      <c r="L32" s="39">
        <v>8</v>
      </c>
      <c r="M32" s="40">
        <v>2500</v>
      </c>
      <c r="N32" s="37"/>
      <c r="O32" s="38"/>
      <c r="P32" s="39"/>
      <c r="Q32" s="40"/>
      <c r="R32" s="37"/>
      <c r="S32" s="38"/>
      <c r="T32" s="81">
        <f t="shared" si="0"/>
        <v>34</v>
      </c>
      <c r="U32" s="32">
        <f t="shared" si="0"/>
        <v>22088</v>
      </c>
      <c r="V32" s="33">
        <f t="shared" si="1"/>
        <v>23</v>
      </c>
      <c r="W32" s="34">
        <f t="shared" si="2"/>
        <v>1</v>
      </c>
      <c r="X32" s="34">
        <f t="shared" si="3"/>
        <v>34</v>
      </c>
      <c r="Y32" s="34">
        <f t="shared" si="3"/>
        <v>22088</v>
      </c>
      <c r="Z32" s="35">
        <f t="shared" si="4"/>
        <v>8200</v>
      </c>
      <c r="AA32" s="34">
        <f t="shared" si="5"/>
        <v>33.779111799999995</v>
      </c>
      <c r="AB32" s="34">
        <f t="shared" si="6"/>
        <v>23</v>
      </c>
    </row>
    <row r="33" spans="1:28" ht="16.5" x14ac:dyDescent="0.2">
      <c r="A33" s="105">
        <v>24</v>
      </c>
      <c r="B33" s="110" t="s">
        <v>64</v>
      </c>
      <c r="C33" s="80" t="s">
        <v>31</v>
      </c>
      <c r="D33" s="108">
        <v>9</v>
      </c>
      <c r="E33" s="109">
        <v>3966.3</v>
      </c>
      <c r="F33" s="106">
        <v>8</v>
      </c>
      <c r="G33" s="107">
        <v>6840</v>
      </c>
      <c r="H33" s="108">
        <v>4</v>
      </c>
      <c r="I33" s="109">
        <v>5116</v>
      </c>
      <c r="J33" s="37">
        <v>8</v>
      </c>
      <c r="K33" s="38">
        <v>2555</v>
      </c>
      <c r="L33" s="39">
        <v>7</v>
      </c>
      <c r="M33" s="40">
        <v>2605</v>
      </c>
      <c r="N33" s="37"/>
      <c r="O33" s="38"/>
      <c r="P33" s="39"/>
      <c r="Q33" s="40"/>
      <c r="R33" s="37"/>
      <c r="S33" s="38"/>
      <c r="T33" s="81">
        <f t="shared" si="0"/>
        <v>36</v>
      </c>
      <c r="U33" s="32">
        <f t="shared" si="0"/>
        <v>21082.3</v>
      </c>
      <c r="V33" s="33">
        <f t="shared" si="1"/>
        <v>24</v>
      </c>
      <c r="W33" s="34">
        <f t="shared" si="2"/>
        <v>1</v>
      </c>
      <c r="X33" s="34">
        <f t="shared" si="3"/>
        <v>36</v>
      </c>
      <c r="Y33" s="34">
        <f t="shared" si="3"/>
        <v>21082.3</v>
      </c>
      <c r="Z33" s="35">
        <f t="shared" si="4"/>
        <v>6840</v>
      </c>
      <c r="AA33" s="34">
        <f t="shared" si="5"/>
        <v>35.789170160000005</v>
      </c>
      <c r="AB33" s="34">
        <f t="shared" si="6"/>
        <v>24</v>
      </c>
    </row>
    <row r="34" spans="1:28" ht="16.5" x14ac:dyDescent="0.2">
      <c r="A34" s="99">
        <v>25</v>
      </c>
      <c r="B34" s="110" t="s">
        <v>166</v>
      </c>
      <c r="C34" s="80" t="s">
        <v>28</v>
      </c>
      <c r="D34" s="108">
        <v>9</v>
      </c>
      <c r="E34" s="109">
        <v>0</v>
      </c>
      <c r="F34" s="106">
        <v>9</v>
      </c>
      <c r="G34" s="107">
        <v>0</v>
      </c>
      <c r="H34" s="108">
        <v>9</v>
      </c>
      <c r="I34" s="109">
        <v>0</v>
      </c>
      <c r="J34" s="37">
        <v>2</v>
      </c>
      <c r="K34" s="38">
        <v>9625</v>
      </c>
      <c r="L34" s="39">
        <v>7</v>
      </c>
      <c r="M34" s="40">
        <v>2250</v>
      </c>
      <c r="N34" s="37"/>
      <c r="O34" s="38"/>
      <c r="P34" s="39"/>
      <c r="Q34" s="40"/>
      <c r="R34" s="37"/>
      <c r="S34" s="38"/>
      <c r="T34" s="81">
        <f t="shared" si="0"/>
        <v>36</v>
      </c>
      <c r="U34" s="32">
        <f t="shared" si="0"/>
        <v>11875</v>
      </c>
      <c r="V34" s="33">
        <f t="shared" si="1"/>
        <v>25</v>
      </c>
      <c r="W34" s="34">
        <f t="shared" si="2"/>
        <v>1</v>
      </c>
      <c r="X34" s="34">
        <f t="shared" si="3"/>
        <v>36</v>
      </c>
      <c r="Y34" s="34">
        <f t="shared" si="3"/>
        <v>11875</v>
      </c>
      <c r="Z34" s="35">
        <f t="shared" si="4"/>
        <v>9625</v>
      </c>
      <c r="AA34" s="34">
        <f t="shared" si="5"/>
        <v>35.881240375000004</v>
      </c>
      <c r="AB34" s="34">
        <f t="shared" si="6"/>
        <v>25</v>
      </c>
    </row>
    <row r="35" spans="1:28" ht="16.5" x14ac:dyDescent="0.2">
      <c r="A35" s="105">
        <v>26</v>
      </c>
      <c r="B35" s="110" t="s">
        <v>61</v>
      </c>
      <c r="C35" s="80" t="s">
        <v>32</v>
      </c>
      <c r="D35" s="108">
        <v>5</v>
      </c>
      <c r="E35" s="109">
        <v>7541</v>
      </c>
      <c r="F35" s="106">
        <v>9</v>
      </c>
      <c r="G35" s="107">
        <v>0</v>
      </c>
      <c r="H35" s="108">
        <v>9</v>
      </c>
      <c r="I35" s="109">
        <v>0</v>
      </c>
      <c r="J35" s="37">
        <v>9</v>
      </c>
      <c r="K35" s="38">
        <v>0</v>
      </c>
      <c r="L35" s="39">
        <v>9</v>
      </c>
      <c r="M35" s="40">
        <v>0</v>
      </c>
      <c r="N35" s="37"/>
      <c r="O35" s="38"/>
      <c r="P35" s="39"/>
      <c r="Q35" s="40"/>
      <c r="R35" s="37"/>
      <c r="S35" s="38"/>
      <c r="T35" s="81">
        <f t="shared" si="0"/>
        <v>41</v>
      </c>
      <c r="U35" s="32">
        <f t="shared" si="0"/>
        <v>7541</v>
      </c>
      <c r="V35" s="33">
        <f t="shared" si="1"/>
        <v>26</v>
      </c>
      <c r="W35" s="34">
        <f t="shared" si="2"/>
        <v>1</v>
      </c>
      <c r="X35" s="34">
        <f t="shared" si="3"/>
        <v>41</v>
      </c>
      <c r="Y35" s="34">
        <f t="shared" si="3"/>
        <v>7541</v>
      </c>
      <c r="Z35" s="35">
        <f t="shared" si="4"/>
        <v>7541</v>
      </c>
      <c r="AA35" s="34">
        <f t="shared" si="5"/>
        <v>40.924582459</v>
      </c>
      <c r="AB35" s="34">
        <f t="shared" si="6"/>
        <v>26</v>
      </c>
    </row>
    <row r="36" spans="1:28" ht="16.5" x14ac:dyDescent="0.2">
      <c r="A36" s="105">
        <v>27</v>
      </c>
      <c r="B36" s="110" t="s">
        <v>176</v>
      </c>
      <c r="C36" s="80" t="s">
        <v>33</v>
      </c>
      <c r="D36" s="108">
        <v>9</v>
      </c>
      <c r="E36" s="109">
        <v>0</v>
      </c>
      <c r="F36" s="106">
        <v>9</v>
      </c>
      <c r="G36" s="107">
        <v>0</v>
      </c>
      <c r="H36" s="108">
        <v>9</v>
      </c>
      <c r="I36" s="109">
        <v>0</v>
      </c>
      <c r="J36" s="37">
        <v>9</v>
      </c>
      <c r="K36" s="38">
        <v>0</v>
      </c>
      <c r="L36" s="39">
        <v>6</v>
      </c>
      <c r="M36" s="40">
        <v>3320</v>
      </c>
      <c r="N36" s="37"/>
      <c r="O36" s="38"/>
      <c r="P36" s="39"/>
      <c r="Q36" s="40"/>
      <c r="R36" s="37"/>
      <c r="S36" s="38"/>
      <c r="T36" s="81">
        <f t="shared" si="0"/>
        <v>42</v>
      </c>
      <c r="U36" s="32">
        <f t="shared" si="0"/>
        <v>3320</v>
      </c>
      <c r="V36" s="33">
        <f t="shared" si="1"/>
        <v>27</v>
      </c>
      <c r="W36" s="34">
        <f t="shared" si="2"/>
        <v>1</v>
      </c>
      <c r="X36" s="34">
        <f t="shared" si="3"/>
        <v>42</v>
      </c>
      <c r="Y36" s="34">
        <f t="shared" si="3"/>
        <v>3320</v>
      </c>
      <c r="Z36" s="35">
        <f t="shared" si="4"/>
        <v>3320</v>
      </c>
      <c r="AA36" s="34">
        <f t="shared" si="5"/>
        <v>41.966796680000002</v>
      </c>
      <c r="AB36" s="34">
        <f t="shared" si="6"/>
        <v>27</v>
      </c>
    </row>
    <row r="37" spans="1:28" ht="16.5" x14ac:dyDescent="0.2">
      <c r="A37" s="26">
        <v>28</v>
      </c>
      <c r="B37" s="79" t="s">
        <v>65</v>
      </c>
      <c r="C37" s="80" t="s">
        <v>27</v>
      </c>
      <c r="D37" s="39">
        <v>8</v>
      </c>
      <c r="E37" s="40">
        <v>3357</v>
      </c>
      <c r="F37" s="37">
        <v>9</v>
      </c>
      <c r="G37" s="38">
        <v>0</v>
      </c>
      <c r="H37" s="39">
        <v>8</v>
      </c>
      <c r="I37" s="40">
        <v>2368</v>
      </c>
      <c r="J37" s="37">
        <v>9</v>
      </c>
      <c r="K37" s="38">
        <v>0</v>
      </c>
      <c r="L37" s="39">
        <v>9</v>
      </c>
      <c r="M37" s="40">
        <v>0</v>
      </c>
      <c r="N37" s="37"/>
      <c r="O37" s="38"/>
      <c r="P37" s="39"/>
      <c r="Q37" s="40"/>
      <c r="R37" s="37"/>
      <c r="S37" s="38"/>
      <c r="T37" s="81">
        <f t="shared" si="0"/>
        <v>43</v>
      </c>
      <c r="U37" s="32">
        <f t="shared" si="0"/>
        <v>5725</v>
      </c>
      <c r="V37" s="33">
        <f t="shared" si="1"/>
        <v>28</v>
      </c>
      <c r="W37" s="34">
        <f t="shared" si="2"/>
        <v>1</v>
      </c>
      <c r="X37" s="34">
        <f t="shared" si="3"/>
        <v>43</v>
      </c>
      <c r="Y37" s="34">
        <f t="shared" si="3"/>
        <v>5725</v>
      </c>
      <c r="Z37" s="35">
        <f t="shared" si="4"/>
        <v>3357</v>
      </c>
      <c r="AA37" s="34">
        <f t="shared" si="5"/>
        <v>42.942746643</v>
      </c>
      <c r="AB37" s="34">
        <f t="shared" si="6"/>
        <v>28</v>
      </c>
    </row>
    <row r="38" spans="1:28" ht="16.5" x14ac:dyDescent="0.2">
      <c r="A38" s="36">
        <v>29</v>
      </c>
      <c r="B38" s="79" t="s">
        <v>66</v>
      </c>
      <c r="C38" s="84" t="s">
        <v>33</v>
      </c>
      <c r="D38" s="39">
        <v>8</v>
      </c>
      <c r="E38" s="40">
        <v>2816</v>
      </c>
      <c r="F38" s="37">
        <v>9</v>
      </c>
      <c r="G38" s="38">
        <v>0</v>
      </c>
      <c r="H38" s="39">
        <v>9</v>
      </c>
      <c r="I38" s="40">
        <v>0</v>
      </c>
      <c r="J38" s="37">
        <v>9</v>
      </c>
      <c r="K38" s="38">
        <v>0</v>
      </c>
      <c r="L38" s="39">
        <v>9</v>
      </c>
      <c r="M38" s="40">
        <v>0</v>
      </c>
      <c r="N38" s="37"/>
      <c r="O38" s="38"/>
      <c r="P38" s="39"/>
      <c r="Q38" s="40"/>
      <c r="R38" s="37" t="s">
        <v>50</v>
      </c>
      <c r="S38" s="38" t="s">
        <v>50</v>
      </c>
      <c r="T38" s="81">
        <f t="shared" si="0"/>
        <v>44</v>
      </c>
      <c r="U38" s="32">
        <f t="shared" si="0"/>
        <v>2816</v>
      </c>
      <c r="V38" s="33">
        <f t="shared" si="1"/>
        <v>29</v>
      </c>
      <c r="W38" s="34">
        <f t="shared" si="2"/>
        <v>1</v>
      </c>
      <c r="X38" s="34">
        <f t="shared" si="3"/>
        <v>44</v>
      </c>
      <c r="Y38" s="34">
        <f t="shared" si="3"/>
        <v>2816</v>
      </c>
      <c r="Z38" s="35">
        <f t="shared" si="4"/>
        <v>2816</v>
      </c>
      <c r="AA38" s="34">
        <f t="shared" si="5"/>
        <v>43.971837184000002</v>
      </c>
      <c r="AB38" s="34">
        <f t="shared" si="6"/>
        <v>29</v>
      </c>
    </row>
    <row r="39" spans="1:28" ht="16.5" x14ac:dyDescent="0.2">
      <c r="A39" s="36">
        <v>30</v>
      </c>
      <c r="B39" s="79"/>
      <c r="C39" s="84"/>
      <c r="D39" s="39"/>
      <c r="E39" s="40"/>
      <c r="F39" s="37"/>
      <c r="G39" s="38"/>
      <c r="H39" s="39"/>
      <c r="I39" s="40"/>
      <c r="J39" s="37"/>
      <c r="K39" s="38"/>
      <c r="L39" s="39"/>
      <c r="M39" s="40"/>
      <c r="N39" s="37"/>
      <c r="O39" s="38"/>
      <c r="P39" s="39"/>
      <c r="Q39" s="40"/>
      <c r="R39" s="37"/>
      <c r="S39" s="38"/>
      <c r="T39" s="81" t="str">
        <f t="shared" si="0"/>
        <v/>
      </c>
      <c r="U39" s="32" t="str">
        <f t="shared" si="0"/>
        <v/>
      </c>
      <c r="V39" s="33" t="str">
        <f t="shared" si="1"/>
        <v/>
      </c>
      <c r="W39" s="34" t="str">
        <f t="shared" si="2"/>
        <v/>
      </c>
      <c r="X39" s="34" t="str">
        <f t="shared" si="3"/>
        <v/>
      </c>
      <c r="Y39" s="34" t="str">
        <f t="shared" si="3"/>
        <v/>
      </c>
      <c r="Z39" s="35">
        <f t="shared" si="4"/>
        <v>0</v>
      </c>
      <c r="AA39" s="34" t="str">
        <f t="shared" si="5"/>
        <v/>
      </c>
      <c r="AB39" s="34" t="str">
        <f t="shared" si="6"/>
        <v/>
      </c>
    </row>
    <row r="40" spans="1:28" ht="16.5" x14ac:dyDescent="0.2">
      <c r="A40" s="26">
        <v>31</v>
      </c>
      <c r="B40" s="79"/>
      <c r="C40" s="84"/>
      <c r="D40" s="39"/>
      <c r="E40" s="40"/>
      <c r="F40" s="37"/>
      <c r="G40" s="38"/>
      <c r="H40" s="39"/>
      <c r="I40" s="40"/>
      <c r="J40" s="37"/>
      <c r="K40" s="38"/>
      <c r="L40" s="39"/>
      <c r="M40" s="40"/>
      <c r="N40" s="37"/>
      <c r="O40" s="38"/>
      <c r="P40" s="39"/>
      <c r="Q40" s="40"/>
      <c r="R40" s="37"/>
      <c r="S40" s="38"/>
      <c r="T40" s="81" t="str">
        <f t="shared" si="0"/>
        <v/>
      </c>
      <c r="U40" s="32" t="str">
        <f t="shared" si="0"/>
        <v/>
      </c>
      <c r="V40" s="33" t="str">
        <f t="shared" si="1"/>
        <v/>
      </c>
      <c r="W40" s="34" t="str">
        <f t="shared" si="2"/>
        <v/>
      </c>
      <c r="X40" s="34" t="str">
        <f t="shared" si="3"/>
        <v/>
      </c>
      <c r="Y40" s="34" t="str">
        <f t="shared" si="3"/>
        <v/>
      </c>
      <c r="Z40" s="35">
        <f t="shared" si="4"/>
        <v>0</v>
      </c>
      <c r="AA40" s="34" t="str">
        <f t="shared" si="5"/>
        <v/>
      </c>
      <c r="AB40" s="34" t="str">
        <f t="shared" si="6"/>
        <v/>
      </c>
    </row>
    <row r="41" spans="1:28" ht="16.5" x14ac:dyDescent="0.2">
      <c r="A41" s="36">
        <v>32</v>
      </c>
      <c r="B41" s="79"/>
      <c r="C41" s="84"/>
      <c r="D41" s="39"/>
      <c r="E41" s="40"/>
      <c r="F41" s="37"/>
      <c r="G41" s="38"/>
      <c r="H41" s="39"/>
      <c r="I41" s="40"/>
      <c r="J41" s="37"/>
      <c r="K41" s="38"/>
      <c r="L41" s="39"/>
      <c r="M41" s="40"/>
      <c r="N41" s="37"/>
      <c r="O41" s="38"/>
      <c r="P41" s="39"/>
      <c r="Q41" s="40"/>
      <c r="R41" s="37"/>
      <c r="S41" s="38"/>
      <c r="T41" s="81" t="str">
        <f t="shared" si="0"/>
        <v/>
      </c>
      <c r="U41" s="32" t="str">
        <f t="shared" si="0"/>
        <v/>
      </c>
      <c r="V41" s="33" t="str">
        <f t="shared" si="1"/>
        <v/>
      </c>
      <c r="W41" s="34" t="str">
        <f t="shared" si="2"/>
        <v/>
      </c>
      <c r="X41" s="34" t="str">
        <f t="shared" si="3"/>
        <v/>
      </c>
      <c r="Y41" s="34" t="str">
        <f t="shared" si="3"/>
        <v/>
      </c>
      <c r="Z41" s="35">
        <f t="shared" si="4"/>
        <v>0</v>
      </c>
      <c r="AA41" s="34" t="str">
        <f t="shared" si="5"/>
        <v/>
      </c>
      <c r="AB41" s="34" t="str">
        <f t="shared" si="6"/>
        <v/>
      </c>
    </row>
    <row r="42" spans="1:28" ht="16.5" x14ac:dyDescent="0.2">
      <c r="A42" s="36">
        <v>33</v>
      </c>
      <c r="B42" s="79"/>
      <c r="C42" s="84"/>
      <c r="D42" s="39"/>
      <c r="E42" s="40"/>
      <c r="F42" s="37"/>
      <c r="G42" s="38"/>
      <c r="H42" s="39"/>
      <c r="I42" s="40"/>
      <c r="J42" s="37"/>
      <c r="K42" s="38"/>
      <c r="L42" s="39"/>
      <c r="M42" s="40"/>
      <c r="N42" s="37"/>
      <c r="O42" s="38"/>
      <c r="P42" s="39"/>
      <c r="Q42" s="40"/>
      <c r="R42" s="37"/>
      <c r="S42" s="38"/>
      <c r="T42" s="81" t="str">
        <f t="shared" ref="T42:U73" si="7">IF(ISNUMBER(D42)=TRUE,SUM(D42,F42,H42,J42,L42,N42,P42,R42),"")</f>
        <v/>
      </c>
      <c r="U42" s="32" t="str">
        <f t="shared" si="7"/>
        <v/>
      </c>
      <c r="V42" s="33" t="str">
        <f t="shared" si="1"/>
        <v/>
      </c>
      <c r="W42" s="34" t="str">
        <f t="shared" si="2"/>
        <v/>
      </c>
      <c r="X42" s="34" t="str">
        <f t="shared" ref="X42:Y73" si="8">IF(ISNUMBER(T42)=TRUE,T42,"")</f>
        <v/>
      </c>
      <c r="Y42" s="34" t="str">
        <f t="shared" si="8"/>
        <v/>
      </c>
      <c r="Z42" s="35">
        <f t="shared" si="4"/>
        <v>0</v>
      </c>
      <c r="AA42" s="34" t="str">
        <f t="shared" si="5"/>
        <v/>
      </c>
      <c r="AB42" s="34" t="str">
        <f t="shared" si="6"/>
        <v/>
      </c>
    </row>
    <row r="43" spans="1:28" ht="16.5" x14ac:dyDescent="0.2">
      <c r="A43" s="26">
        <v>34</v>
      </c>
      <c r="B43" s="79"/>
      <c r="C43" s="84"/>
      <c r="D43" s="39"/>
      <c r="E43" s="40"/>
      <c r="F43" s="37"/>
      <c r="G43" s="38"/>
      <c r="H43" s="39"/>
      <c r="I43" s="40"/>
      <c r="J43" s="37"/>
      <c r="K43" s="38"/>
      <c r="L43" s="39"/>
      <c r="M43" s="40"/>
      <c r="N43" s="37"/>
      <c r="O43" s="38"/>
      <c r="P43" s="39"/>
      <c r="Q43" s="40"/>
      <c r="R43" s="37"/>
      <c r="S43" s="38"/>
      <c r="T43" s="81" t="str">
        <f t="shared" si="7"/>
        <v/>
      </c>
      <c r="U43" s="32" t="str">
        <f t="shared" si="7"/>
        <v/>
      </c>
      <c r="V43" s="33" t="str">
        <f t="shared" si="1"/>
        <v/>
      </c>
      <c r="W43" s="34" t="str">
        <f t="shared" si="2"/>
        <v/>
      </c>
      <c r="X43" s="34" t="str">
        <f t="shared" si="8"/>
        <v/>
      </c>
      <c r="Y43" s="34" t="str">
        <f t="shared" si="8"/>
        <v/>
      </c>
      <c r="Z43" s="35">
        <f t="shared" si="4"/>
        <v>0</v>
      </c>
      <c r="AA43" s="34" t="str">
        <f t="shared" si="5"/>
        <v/>
      </c>
      <c r="AB43" s="34" t="str">
        <f t="shared" si="6"/>
        <v/>
      </c>
    </row>
    <row r="44" spans="1:28" ht="16.5" x14ac:dyDescent="0.2">
      <c r="A44" s="36">
        <v>35</v>
      </c>
      <c r="B44" s="79"/>
      <c r="C44" s="84"/>
      <c r="D44" s="39"/>
      <c r="E44" s="40"/>
      <c r="F44" s="37"/>
      <c r="G44" s="38"/>
      <c r="H44" s="39"/>
      <c r="I44" s="40"/>
      <c r="J44" s="37"/>
      <c r="K44" s="38"/>
      <c r="L44" s="39"/>
      <c r="M44" s="40"/>
      <c r="N44" s="37"/>
      <c r="O44" s="38"/>
      <c r="P44" s="39"/>
      <c r="Q44" s="40"/>
      <c r="R44" s="37"/>
      <c r="S44" s="38"/>
      <c r="T44" s="81" t="str">
        <f t="shared" si="7"/>
        <v/>
      </c>
      <c r="U44" s="32" t="str">
        <f t="shared" si="7"/>
        <v/>
      </c>
      <c r="V44" s="33" t="str">
        <f t="shared" si="1"/>
        <v/>
      </c>
      <c r="W44" s="34" t="str">
        <f t="shared" si="2"/>
        <v/>
      </c>
      <c r="X44" s="34" t="str">
        <f t="shared" si="8"/>
        <v/>
      </c>
      <c r="Y44" s="34" t="str">
        <f t="shared" si="8"/>
        <v/>
      </c>
      <c r="Z44" s="35">
        <f t="shared" si="4"/>
        <v>0</v>
      </c>
      <c r="AA44" s="34" t="str">
        <f t="shared" si="5"/>
        <v/>
      </c>
      <c r="AB44" s="34" t="str">
        <f t="shared" si="6"/>
        <v/>
      </c>
    </row>
    <row r="45" spans="1:28" ht="16.5" x14ac:dyDescent="0.2">
      <c r="A45" s="36">
        <v>36</v>
      </c>
      <c r="B45" s="79"/>
      <c r="C45" s="84"/>
      <c r="D45" s="39"/>
      <c r="E45" s="40"/>
      <c r="F45" s="37"/>
      <c r="G45" s="38"/>
      <c r="H45" s="39"/>
      <c r="I45" s="40"/>
      <c r="J45" s="37"/>
      <c r="K45" s="38"/>
      <c r="L45" s="39"/>
      <c r="M45" s="40"/>
      <c r="N45" s="37"/>
      <c r="O45" s="38"/>
      <c r="P45" s="39"/>
      <c r="Q45" s="40"/>
      <c r="R45" s="37"/>
      <c r="S45" s="38"/>
      <c r="T45" s="81" t="str">
        <f t="shared" si="7"/>
        <v/>
      </c>
      <c r="U45" s="32" t="str">
        <f t="shared" si="7"/>
        <v/>
      </c>
      <c r="V45" s="33" t="str">
        <f t="shared" si="1"/>
        <v/>
      </c>
      <c r="W45" s="34" t="str">
        <f t="shared" si="2"/>
        <v/>
      </c>
      <c r="X45" s="34" t="str">
        <f t="shared" si="8"/>
        <v/>
      </c>
      <c r="Y45" s="34" t="str">
        <f t="shared" si="8"/>
        <v/>
      </c>
      <c r="Z45" s="35">
        <f t="shared" si="4"/>
        <v>0</v>
      </c>
      <c r="AA45" s="34" t="str">
        <f t="shared" si="5"/>
        <v/>
      </c>
      <c r="AB45" s="34" t="str">
        <f t="shared" si="6"/>
        <v/>
      </c>
    </row>
    <row r="46" spans="1:28" ht="16.5" x14ac:dyDescent="0.2">
      <c r="A46" s="26">
        <v>37</v>
      </c>
      <c r="B46" s="79"/>
      <c r="C46" s="84"/>
      <c r="D46" s="39"/>
      <c r="E46" s="40"/>
      <c r="F46" s="37"/>
      <c r="G46" s="38"/>
      <c r="H46" s="39"/>
      <c r="I46" s="40"/>
      <c r="J46" s="37"/>
      <c r="K46" s="38"/>
      <c r="L46" s="39"/>
      <c r="M46" s="40"/>
      <c r="N46" s="37"/>
      <c r="O46" s="38"/>
      <c r="P46" s="39"/>
      <c r="Q46" s="40"/>
      <c r="R46" s="37"/>
      <c r="S46" s="38"/>
      <c r="T46" s="81" t="str">
        <f t="shared" si="7"/>
        <v/>
      </c>
      <c r="U46" s="32" t="str">
        <f t="shared" si="7"/>
        <v/>
      </c>
      <c r="V46" s="33" t="str">
        <f t="shared" si="1"/>
        <v/>
      </c>
      <c r="W46" s="34" t="str">
        <f t="shared" si="2"/>
        <v/>
      </c>
      <c r="X46" s="34" t="str">
        <f t="shared" si="8"/>
        <v/>
      </c>
      <c r="Y46" s="34" t="str">
        <f t="shared" si="8"/>
        <v/>
      </c>
      <c r="Z46" s="35">
        <f t="shared" si="4"/>
        <v>0</v>
      </c>
      <c r="AA46" s="34" t="str">
        <f t="shared" si="5"/>
        <v/>
      </c>
      <c r="AB46" s="34" t="str">
        <f t="shared" si="6"/>
        <v/>
      </c>
    </row>
    <row r="47" spans="1:28" ht="16.5" x14ac:dyDescent="0.2">
      <c r="A47" s="36">
        <v>38</v>
      </c>
      <c r="B47" s="79"/>
      <c r="C47" s="84"/>
      <c r="D47" s="39"/>
      <c r="E47" s="40"/>
      <c r="F47" s="37"/>
      <c r="G47" s="38"/>
      <c r="H47" s="39"/>
      <c r="I47" s="40"/>
      <c r="J47" s="37"/>
      <c r="K47" s="38"/>
      <c r="L47" s="39"/>
      <c r="M47" s="40"/>
      <c r="N47" s="37"/>
      <c r="O47" s="38"/>
      <c r="P47" s="39"/>
      <c r="Q47" s="40"/>
      <c r="R47" s="37"/>
      <c r="S47" s="38"/>
      <c r="T47" s="81" t="str">
        <f t="shared" si="7"/>
        <v/>
      </c>
      <c r="U47" s="32" t="str">
        <f t="shared" si="7"/>
        <v/>
      </c>
      <c r="V47" s="33" t="str">
        <f t="shared" si="1"/>
        <v/>
      </c>
      <c r="W47" s="34" t="str">
        <f t="shared" si="2"/>
        <v/>
      </c>
      <c r="X47" s="34" t="str">
        <f t="shared" si="8"/>
        <v/>
      </c>
      <c r="Y47" s="34" t="str">
        <f t="shared" si="8"/>
        <v/>
      </c>
      <c r="Z47" s="35">
        <f t="shared" si="4"/>
        <v>0</v>
      </c>
      <c r="AA47" s="34" t="str">
        <f t="shared" si="5"/>
        <v/>
      </c>
      <c r="AB47" s="34" t="str">
        <f t="shared" si="6"/>
        <v/>
      </c>
    </row>
    <row r="48" spans="1:28" ht="16.5" x14ac:dyDescent="0.2">
      <c r="A48" s="36">
        <v>39</v>
      </c>
      <c r="B48" s="79"/>
      <c r="C48" s="84"/>
      <c r="D48" s="39"/>
      <c r="E48" s="40"/>
      <c r="F48" s="37"/>
      <c r="G48" s="38"/>
      <c r="H48" s="39"/>
      <c r="I48" s="40"/>
      <c r="J48" s="37"/>
      <c r="K48" s="38"/>
      <c r="L48" s="39"/>
      <c r="M48" s="40"/>
      <c r="N48" s="37"/>
      <c r="O48" s="38"/>
      <c r="P48" s="39"/>
      <c r="Q48" s="40"/>
      <c r="R48" s="37"/>
      <c r="S48" s="38"/>
      <c r="T48" s="81" t="str">
        <f t="shared" si="7"/>
        <v/>
      </c>
      <c r="U48" s="32" t="str">
        <f t="shared" si="7"/>
        <v/>
      </c>
      <c r="V48" s="33" t="str">
        <f t="shared" si="1"/>
        <v/>
      </c>
      <c r="W48" s="34" t="str">
        <f t="shared" si="2"/>
        <v/>
      </c>
      <c r="X48" s="34" t="str">
        <f t="shared" si="8"/>
        <v/>
      </c>
      <c r="Y48" s="34" t="str">
        <f t="shared" si="8"/>
        <v/>
      </c>
      <c r="Z48" s="35">
        <f t="shared" si="4"/>
        <v>0</v>
      </c>
      <c r="AA48" s="34" t="str">
        <f t="shared" si="5"/>
        <v/>
      </c>
      <c r="AB48" s="34" t="str">
        <f t="shared" si="6"/>
        <v/>
      </c>
    </row>
    <row r="49" spans="1:28" ht="16.5" x14ac:dyDescent="0.2">
      <c r="A49" s="26">
        <v>40</v>
      </c>
      <c r="B49" s="82"/>
      <c r="C49" s="85"/>
      <c r="D49" s="29"/>
      <c r="E49" s="30"/>
      <c r="F49" s="27"/>
      <c r="G49" s="83"/>
      <c r="H49" s="29"/>
      <c r="I49" s="30"/>
      <c r="J49" s="27"/>
      <c r="K49" s="28"/>
      <c r="L49" s="29"/>
      <c r="M49" s="30"/>
      <c r="N49" s="27"/>
      <c r="O49" s="28"/>
      <c r="P49" s="29"/>
      <c r="Q49" s="30"/>
      <c r="R49" s="27"/>
      <c r="S49" s="28"/>
      <c r="T49" s="81" t="str">
        <f t="shared" si="7"/>
        <v/>
      </c>
      <c r="U49" s="32" t="str">
        <f t="shared" si="7"/>
        <v/>
      </c>
      <c r="V49" s="33" t="str">
        <f t="shared" si="1"/>
        <v/>
      </c>
      <c r="W49" s="34" t="str">
        <f t="shared" si="2"/>
        <v/>
      </c>
      <c r="X49" s="34" t="str">
        <f t="shared" si="8"/>
        <v/>
      </c>
      <c r="Y49" s="34" t="str">
        <f t="shared" si="8"/>
        <v/>
      </c>
      <c r="Z49" s="35">
        <f t="shared" si="4"/>
        <v>0</v>
      </c>
      <c r="AA49" s="34" t="str">
        <f t="shared" si="5"/>
        <v/>
      </c>
      <c r="AB49" s="34" t="str">
        <f t="shared" si="6"/>
        <v/>
      </c>
    </row>
    <row r="50" spans="1:28" ht="16.5" x14ac:dyDescent="0.2">
      <c r="A50" s="36">
        <v>41</v>
      </c>
      <c r="B50" s="86"/>
      <c r="C50" s="87"/>
      <c r="D50" s="29"/>
      <c r="E50" s="30"/>
      <c r="F50" s="27"/>
      <c r="G50" s="28"/>
      <c r="H50" s="29"/>
      <c r="I50" s="30"/>
      <c r="J50" s="27"/>
      <c r="K50" s="28"/>
      <c r="L50" s="29"/>
      <c r="M50" s="30"/>
      <c r="N50" s="27"/>
      <c r="O50" s="28"/>
      <c r="P50" s="29"/>
      <c r="Q50" s="30"/>
      <c r="R50" s="27"/>
      <c r="S50" s="28"/>
      <c r="T50" s="81" t="str">
        <f t="shared" si="7"/>
        <v/>
      </c>
      <c r="U50" s="32" t="str">
        <f t="shared" si="7"/>
        <v/>
      </c>
      <c r="V50" s="33" t="str">
        <f t="shared" si="1"/>
        <v/>
      </c>
      <c r="W50" s="34" t="str">
        <f t="shared" si="2"/>
        <v/>
      </c>
      <c r="X50" s="34" t="str">
        <f t="shared" si="8"/>
        <v/>
      </c>
      <c r="Y50" s="34" t="str">
        <f t="shared" si="8"/>
        <v/>
      </c>
      <c r="Z50" s="35">
        <f t="shared" si="4"/>
        <v>0</v>
      </c>
      <c r="AA50" s="34" t="str">
        <f t="shared" si="5"/>
        <v/>
      </c>
      <c r="AB50" s="34" t="str">
        <f t="shared" si="6"/>
        <v/>
      </c>
    </row>
    <row r="51" spans="1:28" ht="16.5" x14ac:dyDescent="0.2">
      <c r="A51" s="36">
        <v>42</v>
      </c>
      <c r="B51" s="79"/>
      <c r="C51" s="84"/>
      <c r="D51" s="39"/>
      <c r="E51" s="40"/>
      <c r="F51" s="37"/>
      <c r="G51" s="38"/>
      <c r="H51" s="39"/>
      <c r="I51" s="40"/>
      <c r="J51" s="37"/>
      <c r="K51" s="38"/>
      <c r="L51" s="39"/>
      <c r="M51" s="40"/>
      <c r="N51" s="37"/>
      <c r="O51" s="38"/>
      <c r="P51" s="39" t="s">
        <v>50</v>
      </c>
      <c r="Q51" s="40" t="s">
        <v>50</v>
      </c>
      <c r="R51" s="37" t="s">
        <v>50</v>
      </c>
      <c r="S51" s="38" t="s">
        <v>50</v>
      </c>
      <c r="T51" s="81" t="str">
        <f t="shared" si="7"/>
        <v/>
      </c>
      <c r="U51" s="32" t="str">
        <f t="shared" si="7"/>
        <v/>
      </c>
      <c r="V51" s="33" t="str">
        <f t="shared" si="1"/>
        <v/>
      </c>
      <c r="W51" s="34" t="str">
        <f t="shared" si="2"/>
        <v/>
      </c>
      <c r="X51" s="34" t="str">
        <f t="shared" si="8"/>
        <v/>
      </c>
      <c r="Y51" s="34" t="str">
        <f t="shared" si="8"/>
        <v/>
      </c>
      <c r="Z51" s="35">
        <f t="shared" si="4"/>
        <v>0</v>
      </c>
      <c r="AA51" s="34" t="str">
        <f t="shared" si="5"/>
        <v/>
      </c>
      <c r="AB51" s="34" t="str">
        <f t="shared" si="6"/>
        <v/>
      </c>
    </row>
    <row r="52" spans="1:28" ht="16.5" x14ac:dyDescent="0.2">
      <c r="A52" s="26">
        <v>43</v>
      </c>
      <c r="B52" s="79"/>
      <c r="C52" s="84"/>
      <c r="D52" s="39"/>
      <c r="E52" s="40"/>
      <c r="F52" s="37"/>
      <c r="G52" s="38"/>
      <c r="H52" s="39"/>
      <c r="I52" s="40"/>
      <c r="J52" s="37"/>
      <c r="K52" s="38"/>
      <c r="L52" s="39"/>
      <c r="M52" s="40"/>
      <c r="N52" s="37"/>
      <c r="O52" s="38"/>
      <c r="P52" s="39"/>
      <c r="Q52" s="40"/>
      <c r="R52" s="37"/>
      <c r="S52" s="38"/>
      <c r="T52" s="81" t="str">
        <f t="shared" si="7"/>
        <v/>
      </c>
      <c r="U52" s="32" t="str">
        <f t="shared" si="7"/>
        <v/>
      </c>
      <c r="V52" s="33" t="str">
        <f t="shared" si="1"/>
        <v/>
      </c>
      <c r="W52" s="34" t="str">
        <f t="shared" si="2"/>
        <v/>
      </c>
      <c r="X52" s="34" t="str">
        <f t="shared" si="8"/>
        <v/>
      </c>
      <c r="Y52" s="34" t="str">
        <f t="shared" si="8"/>
        <v/>
      </c>
      <c r="Z52" s="35">
        <f t="shared" si="4"/>
        <v>0</v>
      </c>
      <c r="AA52" s="34" t="str">
        <f t="shared" si="5"/>
        <v/>
      </c>
      <c r="AB52" s="34" t="str">
        <f t="shared" si="6"/>
        <v/>
      </c>
    </row>
    <row r="53" spans="1:28" ht="16.5" x14ac:dyDescent="0.2">
      <c r="A53" s="36">
        <v>44</v>
      </c>
      <c r="B53" s="79"/>
      <c r="C53" s="84"/>
      <c r="D53" s="39"/>
      <c r="E53" s="40"/>
      <c r="F53" s="37"/>
      <c r="G53" s="38"/>
      <c r="H53" s="39"/>
      <c r="I53" s="40"/>
      <c r="J53" s="37"/>
      <c r="K53" s="38"/>
      <c r="L53" s="39"/>
      <c r="M53" s="40"/>
      <c r="N53" s="37"/>
      <c r="O53" s="38"/>
      <c r="P53" s="39"/>
      <c r="Q53" s="40"/>
      <c r="R53" s="37"/>
      <c r="S53" s="38"/>
      <c r="T53" s="81" t="str">
        <f t="shared" si="7"/>
        <v/>
      </c>
      <c r="U53" s="32" t="str">
        <f t="shared" si="7"/>
        <v/>
      </c>
      <c r="V53" s="33" t="str">
        <f t="shared" si="1"/>
        <v/>
      </c>
      <c r="W53" s="34" t="str">
        <f t="shared" si="2"/>
        <v/>
      </c>
      <c r="X53" s="34" t="str">
        <f t="shared" si="8"/>
        <v/>
      </c>
      <c r="Y53" s="34" t="str">
        <f t="shared" si="8"/>
        <v/>
      </c>
      <c r="Z53" s="35">
        <f t="shared" si="4"/>
        <v>0</v>
      </c>
      <c r="AA53" s="34" t="str">
        <f t="shared" si="5"/>
        <v/>
      </c>
      <c r="AB53" s="34" t="str">
        <f t="shared" si="6"/>
        <v/>
      </c>
    </row>
    <row r="54" spans="1:28" ht="16.5" x14ac:dyDescent="0.2">
      <c r="A54" s="36">
        <v>45</v>
      </c>
      <c r="B54" s="79"/>
      <c r="C54" s="84"/>
      <c r="D54" s="39"/>
      <c r="E54" s="40"/>
      <c r="F54" s="37"/>
      <c r="G54" s="38"/>
      <c r="H54" s="39"/>
      <c r="I54" s="40"/>
      <c r="J54" s="37"/>
      <c r="K54" s="38"/>
      <c r="L54" s="39"/>
      <c r="M54" s="40"/>
      <c r="N54" s="37"/>
      <c r="O54" s="38"/>
      <c r="P54" s="39" t="s">
        <v>50</v>
      </c>
      <c r="Q54" s="40" t="s">
        <v>50</v>
      </c>
      <c r="R54" s="37" t="s">
        <v>50</v>
      </c>
      <c r="S54" s="38" t="s">
        <v>50</v>
      </c>
      <c r="T54" s="81" t="str">
        <f t="shared" si="7"/>
        <v/>
      </c>
      <c r="U54" s="32" t="str">
        <f t="shared" si="7"/>
        <v/>
      </c>
      <c r="V54" s="33" t="str">
        <f t="shared" si="1"/>
        <v/>
      </c>
      <c r="W54" s="34" t="str">
        <f t="shared" si="2"/>
        <v/>
      </c>
      <c r="X54" s="34" t="str">
        <f t="shared" si="8"/>
        <v/>
      </c>
      <c r="Y54" s="34" t="str">
        <f t="shared" si="8"/>
        <v/>
      </c>
      <c r="Z54" s="35">
        <f t="shared" si="4"/>
        <v>0</v>
      </c>
      <c r="AA54" s="34" t="str">
        <f t="shared" si="5"/>
        <v/>
      </c>
      <c r="AB54" s="34" t="str">
        <f t="shared" si="6"/>
        <v/>
      </c>
    </row>
    <row r="55" spans="1:28" ht="16.5" x14ac:dyDescent="0.2">
      <c r="A55" s="26">
        <v>46</v>
      </c>
      <c r="B55" s="79"/>
      <c r="C55" s="84"/>
      <c r="D55" s="39"/>
      <c r="E55" s="40"/>
      <c r="F55" s="37"/>
      <c r="G55" s="38"/>
      <c r="H55" s="39"/>
      <c r="I55" s="40"/>
      <c r="J55" s="37"/>
      <c r="K55" s="38"/>
      <c r="L55" s="39"/>
      <c r="M55" s="40"/>
      <c r="N55" s="37"/>
      <c r="O55" s="38"/>
      <c r="P55" s="39"/>
      <c r="Q55" s="40"/>
      <c r="R55" s="37"/>
      <c r="S55" s="38"/>
      <c r="T55" s="81" t="str">
        <f t="shared" si="7"/>
        <v/>
      </c>
      <c r="U55" s="32" t="str">
        <f t="shared" si="7"/>
        <v/>
      </c>
      <c r="V55" s="33" t="str">
        <f t="shared" si="1"/>
        <v/>
      </c>
      <c r="W55" s="34" t="str">
        <f t="shared" si="2"/>
        <v/>
      </c>
      <c r="X55" s="34" t="str">
        <f t="shared" si="8"/>
        <v/>
      </c>
      <c r="Y55" s="34" t="str">
        <f t="shared" si="8"/>
        <v/>
      </c>
      <c r="Z55" s="35">
        <f t="shared" si="4"/>
        <v>0</v>
      </c>
      <c r="AA55" s="34" t="str">
        <f t="shared" si="5"/>
        <v/>
      </c>
      <c r="AB55" s="34" t="str">
        <f t="shared" si="6"/>
        <v/>
      </c>
    </row>
    <row r="56" spans="1:28" ht="16.5" x14ac:dyDescent="0.2">
      <c r="A56" s="36">
        <v>47</v>
      </c>
      <c r="B56" s="79"/>
      <c r="C56" s="84"/>
      <c r="D56" s="39"/>
      <c r="E56" s="40"/>
      <c r="F56" s="37"/>
      <c r="G56" s="38"/>
      <c r="H56" s="39"/>
      <c r="I56" s="40"/>
      <c r="J56" s="37"/>
      <c r="K56" s="38"/>
      <c r="L56" s="39"/>
      <c r="M56" s="40"/>
      <c r="N56" s="37"/>
      <c r="O56" s="38"/>
      <c r="P56" s="39"/>
      <c r="Q56" s="40"/>
      <c r="R56" s="37"/>
      <c r="S56" s="38"/>
      <c r="T56" s="81" t="str">
        <f t="shared" si="7"/>
        <v/>
      </c>
      <c r="U56" s="32" t="str">
        <f t="shared" si="7"/>
        <v/>
      </c>
      <c r="V56" s="33" t="str">
        <f t="shared" si="1"/>
        <v/>
      </c>
      <c r="W56" s="34" t="str">
        <f t="shared" si="2"/>
        <v/>
      </c>
      <c r="X56" s="34" t="str">
        <f t="shared" si="8"/>
        <v/>
      </c>
      <c r="Y56" s="34" t="str">
        <f t="shared" si="8"/>
        <v/>
      </c>
      <c r="Z56" s="35">
        <f t="shared" si="4"/>
        <v>0</v>
      </c>
      <c r="AA56" s="34" t="str">
        <f t="shared" si="5"/>
        <v/>
      </c>
      <c r="AB56" s="34" t="str">
        <f t="shared" si="6"/>
        <v/>
      </c>
    </row>
    <row r="57" spans="1:28" ht="16.5" x14ac:dyDescent="0.2">
      <c r="A57" s="36">
        <v>48</v>
      </c>
      <c r="B57" s="79"/>
      <c r="C57" s="84"/>
      <c r="D57" s="39"/>
      <c r="E57" s="40"/>
      <c r="F57" s="37"/>
      <c r="G57" s="38"/>
      <c r="H57" s="39"/>
      <c r="I57" s="40"/>
      <c r="J57" s="37"/>
      <c r="K57" s="38"/>
      <c r="L57" s="39"/>
      <c r="M57" s="40"/>
      <c r="N57" s="37"/>
      <c r="O57" s="38"/>
      <c r="P57" s="39"/>
      <c r="Q57" s="40"/>
      <c r="R57" s="37"/>
      <c r="S57" s="38"/>
      <c r="T57" s="81" t="str">
        <f t="shared" si="7"/>
        <v/>
      </c>
      <c r="U57" s="32" t="str">
        <f t="shared" si="7"/>
        <v/>
      </c>
      <c r="V57" s="33" t="str">
        <f t="shared" si="1"/>
        <v/>
      </c>
      <c r="W57" s="34" t="str">
        <f t="shared" si="2"/>
        <v/>
      </c>
      <c r="X57" s="34" t="str">
        <f t="shared" si="8"/>
        <v/>
      </c>
      <c r="Y57" s="34" t="str">
        <f t="shared" si="8"/>
        <v/>
      </c>
      <c r="Z57" s="35">
        <f t="shared" si="4"/>
        <v>0</v>
      </c>
      <c r="AA57" s="34" t="str">
        <f t="shared" si="5"/>
        <v/>
      </c>
      <c r="AB57" s="34" t="str">
        <f t="shared" si="6"/>
        <v/>
      </c>
    </row>
    <row r="58" spans="1:28" ht="16.5" x14ac:dyDescent="0.2">
      <c r="A58" s="26">
        <v>49</v>
      </c>
      <c r="B58" s="79"/>
      <c r="C58" s="84"/>
      <c r="D58" s="39"/>
      <c r="E58" s="40"/>
      <c r="F58" s="37"/>
      <c r="G58" s="38"/>
      <c r="H58" s="39"/>
      <c r="I58" s="40"/>
      <c r="J58" s="37"/>
      <c r="K58" s="38"/>
      <c r="L58" s="39"/>
      <c r="M58" s="40"/>
      <c r="N58" s="37"/>
      <c r="O58" s="38"/>
      <c r="P58" s="39"/>
      <c r="Q58" s="40"/>
      <c r="R58" s="37"/>
      <c r="S58" s="38"/>
      <c r="T58" s="81" t="str">
        <f t="shared" si="7"/>
        <v/>
      </c>
      <c r="U58" s="32" t="str">
        <f t="shared" si="7"/>
        <v/>
      </c>
      <c r="V58" s="33" t="str">
        <f t="shared" si="1"/>
        <v/>
      </c>
      <c r="W58" s="34" t="str">
        <f t="shared" si="2"/>
        <v/>
      </c>
      <c r="X58" s="34" t="str">
        <f t="shared" si="8"/>
        <v/>
      </c>
      <c r="Y58" s="34" t="str">
        <f t="shared" si="8"/>
        <v/>
      </c>
      <c r="Z58" s="35">
        <f t="shared" si="4"/>
        <v>0</v>
      </c>
      <c r="AA58" s="34" t="str">
        <f t="shared" si="5"/>
        <v/>
      </c>
      <c r="AB58" s="34" t="str">
        <f t="shared" si="6"/>
        <v/>
      </c>
    </row>
    <row r="59" spans="1:28" ht="16.5" x14ac:dyDescent="0.2">
      <c r="A59" s="36">
        <v>50</v>
      </c>
      <c r="B59" s="79"/>
      <c r="C59" s="84"/>
      <c r="D59" s="39"/>
      <c r="E59" s="40"/>
      <c r="F59" s="37"/>
      <c r="G59" s="38"/>
      <c r="H59" s="39"/>
      <c r="I59" s="40"/>
      <c r="J59" s="37"/>
      <c r="K59" s="38"/>
      <c r="L59" s="39"/>
      <c r="M59" s="40"/>
      <c r="N59" s="37"/>
      <c r="O59" s="38"/>
      <c r="P59" s="39"/>
      <c r="Q59" s="40"/>
      <c r="R59" s="37"/>
      <c r="S59" s="38"/>
      <c r="T59" s="81" t="str">
        <f t="shared" si="7"/>
        <v/>
      </c>
      <c r="U59" s="32" t="str">
        <f t="shared" si="7"/>
        <v/>
      </c>
      <c r="V59" s="33" t="str">
        <f t="shared" si="1"/>
        <v/>
      </c>
      <c r="W59" s="34" t="str">
        <f t="shared" si="2"/>
        <v/>
      </c>
      <c r="X59" s="34" t="str">
        <f t="shared" si="8"/>
        <v/>
      </c>
      <c r="Y59" s="34" t="str">
        <f t="shared" si="8"/>
        <v/>
      </c>
      <c r="Z59" s="35">
        <f t="shared" si="4"/>
        <v>0</v>
      </c>
      <c r="AA59" s="34" t="str">
        <f t="shared" si="5"/>
        <v/>
      </c>
      <c r="AB59" s="34" t="str">
        <f t="shared" si="6"/>
        <v/>
      </c>
    </row>
    <row r="60" spans="1:28" ht="16.5" x14ac:dyDescent="0.2">
      <c r="A60" s="36">
        <v>51</v>
      </c>
      <c r="B60" s="79"/>
      <c r="C60" s="84"/>
      <c r="D60" s="39"/>
      <c r="E60" s="40"/>
      <c r="F60" s="37"/>
      <c r="G60" s="38"/>
      <c r="H60" s="39"/>
      <c r="I60" s="40"/>
      <c r="J60" s="37"/>
      <c r="K60" s="38"/>
      <c r="L60" s="39"/>
      <c r="M60" s="40"/>
      <c r="N60" s="37"/>
      <c r="O60" s="38"/>
      <c r="P60" s="39"/>
      <c r="Q60" s="40"/>
      <c r="R60" s="37"/>
      <c r="S60" s="38"/>
      <c r="T60" s="81" t="str">
        <f t="shared" si="7"/>
        <v/>
      </c>
      <c r="U60" s="32" t="str">
        <f t="shared" si="7"/>
        <v/>
      </c>
      <c r="V60" s="33" t="str">
        <f t="shared" si="1"/>
        <v/>
      </c>
      <c r="W60" s="34" t="str">
        <f t="shared" si="2"/>
        <v/>
      </c>
      <c r="X60" s="34" t="str">
        <f t="shared" si="8"/>
        <v/>
      </c>
      <c r="Y60" s="34" t="str">
        <f t="shared" si="8"/>
        <v/>
      </c>
      <c r="Z60" s="35">
        <f t="shared" si="4"/>
        <v>0</v>
      </c>
      <c r="AA60" s="34" t="str">
        <f t="shared" si="5"/>
        <v/>
      </c>
      <c r="AB60" s="34" t="str">
        <f t="shared" si="6"/>
        <v/>
      </c>
    </row>
    <row r="61" spans="1:28" ht="16.5" x14ac:dyDescent="0.2">
      <c r="A61" s="26">
        <v>52</v>
      </c>
      <c r="B61" s="79"/>
      <c r="C61" s="84"/>
      <c r="D61" s="39"/>
      <c r="E61" s="40"/>
      <c r="F61" s="37"/>
      <c r="G61" s="38"/>
      <c r="H61" s="39"/>
      <c r="I61" s="40"/>
      <c r="J61" s="37"/>
      <c r="K61" s="38"/>
      <c r="L61" s="39"/>
      <c r="M61" s="40"/>
      <c r="N61" s="37"/>
      <c r="O61" s="38"/>
      <c r="P61" s="39"/>
      <c r="Q61" s="40"/>
      <c r="R61" s="37"/>
      <c r="S61" s="38"/>
      <c r="T61" s="81" t="str">
        <f t="shared" si="7"/>
        <v/>
      </c>
      <c r="U61" s="32" t="str">
        <f t="shared" si="7"/>
        <v/>
      </c>
      <c r="V61" s="33" t="str">
        <f t="shared" si="1"/>
        <v/>
      </c>
      <c r="W61" s="34" t="str">
        <f t="shared" si="2"/>
        <v/>
      </c>
      <c r="X61" s="34" t="str">
        <f t="shared" si="8"/>
        <v/>
      </c>
      <c r="Y61" s="34" t="str">
        <f t="shared" si="8"/>
        <v/>
      </c>
      <c r="Z61" s="35">
        <f t="shared" si="4"/>
        <v>0</v>
      </c>
      <c r="AA61" s="34" t="str">
        <f t="shared" si="5"/>
        <v/>
      </c>
      <c r="AB61" s="34" t="str">
        <f t="shared" si="6"/>
        <v/>
      </c>
    </row>
    <row r="62" spans="1:28" ht="16.5" x14ac:dyDescent="0.2">
      <c r="A62" s="36">
        <v>53</v>
      </c>
      <c r="B62" s="79"/>
      <c r="C62" s="84"/>
      <c r="D62" s="39"/>
      <c r="E62" s="40"/>
      <c r="F62" s="37"/>
      <c r="G62" s="38"/>
      <c r="H62" s="39"/>
      <c r="I62" s="40"/>
      <c r="J62" s="37"/>
      <c r="K62" s="38"/>
      <c r="L62" s="39"/>
      <c r="M62" s="40"/>
      <c r="N62" s="37"/>
      <c r="O62" s="38"/>
      <c r="P62" s="39"/>
      <c r="Q62" s="40"/>
      <c r="R62" s="37"/>
      <c r="S62" s="38"/>
      <c r="T62" s="81" t="str">
        <f t="shared" si="7"/>
        <v/>
      </c>
      <c r="U62" s="32" t="str">
        <f t="shared" si="7"/>
        <v/>
      </c>
      <c r="V62" s="33" t="str">
        <f t="shared" si="1"/>
        <v/>
      </c>
      <c r="W62" s="34" t="str">
        <f t="shared" si="2"/>
        <v/>
      </c>
      <c r="X62" s="34" t="str">
        <f t="shared" si="8"/>
        <v/>
      </c>
      <c r="Y62" s="34" t="str">
        <f t="shared" si="8"/>
        <v/>
      </c>
      <c r="Z62" s="35">
        <f t="shared" si="4"/>
        <v>0</v>
      </c>
      <c r="AA62" s="34" t="str">
        <f t="shared" si="5"/>
        <v/>
      </c>
      <c r="AB62" s="34" t="str">
        <f t="shared" si="6"/>
        <v/>
      </c>
    </row>
    <row r="63" spans="1:28" ht="16.5" x14ac:dyDescent="0.2">
      <c r="A63" s="36">
        <v>54</v>
      </c>
      <c r="B63" s="79"/>
      <c r="C63" s="84"/>
      <c r="D63" s="39"/>
      <c r="E63" s="40"/>
      <c r="F63" s="37"/>
      <c r="G63" s="38"/>
      <c r="H63" s="39"/>
      <c r="I63" s="40"/>
      <c r="J63" s="37"/>
      <c r="K63" s="38"/>
      <c r="L63" s="39"/>
      <c r="M63" s="40"/>
      <c r="N63" s="37"/>
      <c r="O63" s="38"/>
      <c r="P63" s="39"/>
      <c r="Q63" s="40"/>
      <c r="R63" s="37"/>
      <c r="S63" s="38"/>
      <c r="T63" s="81" t="str">
        <f t="shared" si="7"/>
        <v/>
      </c>
      <c r="U63" s="32" t="str">
        <f t="shared" si="7"/>
        <v/>
      </c>
      <c r="V63" s="33" t="str">
        <f t="shared" si="1"/>
        <v/>
      </c>
      <c r="W63" s="34" t="str">
        <f t="shared" si="2"/>
        <v/>
      </c>
      <c r="X63" s="34" t="str">
        <f t="shared" si="8"/>
        <v/>
      </c>
      <c r="Y63" s="34" t="str">
        <f t="shared" si="8"/>
        <v/>
      </c>
      <c r="Z63" s="35">
        <f t="shared" si="4"/>
        <v>0</v>
      </c>
      <c r="AA63" s="34" t="str">
        <f t="shared" si="5"/>
        <v/>
      </c>
      <c r="AB63" s="34" t="str">
        <f t="shared" si="6"/>
        <v/>
      </c>
    </row>
    <row r="64" spans="1:28" ht="16.5" x14ac:dyDescent="0.2">
      <c r="A64" s="26">
        <v>55</v>
      </c>
      <c r="B64" s="79"/>
      <c r="C64" s="84"/>
      <c r="D64" s="39"/>
      <c r="E64" s="40"/>
      <c r="F64" s="37"/>
      <c r="G64" s="38"/>
      <c r="H64" s="39"/>
      <c r="I64" s="40"/>
      <c r="J64" s="37"/>
      <c r="K64" s="38"/>
      <c r="L64" s="39"/>
      <c r="M64" s="40"/>
      <c r="N64" s="37"/>
      <c r="O64" s="38"/>
      <c r="P64" s="39"/>
      <c r="Q64" s="40"/>
      <c r="R64" s="37"/>
      <c r="S64" s="38"/>
      <c r="T64" s="81" t="str">
        <f t="shared" si="7"/>
        <v/>
      </c>
      <c r="U64" s="32" t="str">
        <f t="shared" si="7"/>
        <v/>
      </c>
      <c r="V64" s="33" t="str">
        <f t="shared" si="1"/>
        <v/>
      </c>
      <c r="W64" s="34" t="str">
        <f t="shared" si="2"/>
        <v/>
      </c>
      <c r="X64" s="34" t="str">
        <f t="shared" si="8"/>
        <v/>
      </c>
      <c r="Y64" s="34" t="str">
        <f t="shared" si="8"/>
        <v/>
      </c>
      <c r="Z64" s="35">
        <f t="shared" si="4"/>
        <v>0</v>
      </c>
      <c r="AA64" s="34" t="str">
        <f t="shared" si="5"/>
        <v/>
      </c>
      <c r="AB64" s="34" t="str">
        <f t="shared" si="6"/>
        <v/>
      </c>
    </row>
    <row r="65" spans="1:28" ht="16.5" x14ac:dyDescent="0.2">
      <c r="A65" s="36">
        <v>56</v>
      </c>
      <c r="B65" s="79"/>
      <c r="C65" s="84"/>
      <c r="D65" s="39"/>
      <c r="E65" s="40"/>
      <c r="F65" s="37"/>
      <c r="G65" s="38"/>
      <c r="H65" s="39"/>
      <c r="I65" s="40"/>
      <c r="J65" s="37"/>
      <c r="K65" s="38"/>
      <c r="L65" s="39"/>
      <c r="M65" s="40"/>
      <c r="N65" s="37"/>
      <c r="O65" s="38"/>
      <c r="P65" s="39"/>
      <c r="Q65" s="40"/>
      <c r="R65" s="37"/>
      <c r="S65" s="38"/>
      <c r="T65" s="81" t="str">
        <f t="shared" si="7"/>
        <v/>
      </c>
      <c r="U65" s="32" t="str">
        <f t="shared" si="7"/>
        <v/>
      </c>
      <c r="V65" s="33" t="str">
        <f t="shared" si="1"/>
        <v/>
      </c>
      <c r="W65" s="34" t="str">
        <f t="shared" si="2"/>
        <v/>
      </c>
      <c r="X65" s="34" t="str">
        <f t="shared" si="8"/>
        <v/>
      </c>
      <c r="Y65" s="34" t="str">
        <f t="shared" si="8"/>
        <v/>
      </c>
      <c r="Z65" s="35">
        <f t="shared" si="4"/>
        <v>0</v>
      </c>
      <c r="AA65" s="34" t="str">
        <f t="shared" si="5"/>
        <v/>
      </c>
      <c r="AB65" s="34" t="str">
        <f t="shared" si="6"/>
        <v/>
      </c>
    </row>
    <row r="66" spans="1:28" ht="16.5" x14ac:dyDescent="0.2">
      <c r="A66" s="36">
        <v>57</v>
      </c>
      <c r="B66" s="79"/>
      <c r="C66" s="84"/>
      <c r="D66" s="39"/>
      <c r="E66" s="40"/>
      <c r="F66" s="37"/>
      <c r="G66" s="38"/>
      <c r="H66" s="39"/>
      <c r="I66" s="40"/>
      <c r="J66" s="37"/>
      <c r="K66" s="38"/>
      <c r="L66" s="39"/>
      <c r="M66" s="40"/>
      <c r="N66" s="37"/>
      <c r="O66" s="38"/>
      <c r="P66" s="39"/>
      <c r="Q66" s="40"/>
      <c r="R66" s="37"/>
      <c r="S66" s="38"/>
      <c r="T66" s="81" t="str">
        <f t="shared" si="7"/>
        <v/>
      </c>
      <c r="U66" s="32" t="str">
        <f t="shared" si="7"/>
        <v/>
      </c>
      <c r="V66" s="33" t="str">
        <f t="shared" si="1"/>
        <v/>
      </c>
      <c r="W66" s="34" t="str">
        <f t="shared" si="2"/>
        <v/>
      </c>
      <c r="X66" s="34" t="str">
        <f t="shared" si="8"/>
        <v/>
      </c>
      <c r="Y66" s="34" t="str">
        <f t="shared" si="8"/>
        <v/>
      </c>
      <c r="Z66" s="35">
        <f t="shared" si="4"/>
        <v>0</v>
      </c>
      <c r="AA66" s="34" t="str">
        <f t="shared" si="5"/>
        <v/>
      </c>
      <c r="AB66" s="34" t="str">
        <f t="shared" si="6"/>
        <v/>
      </c>
    </row>
    <row r="67" spans="1:28" ht="16.5" x14ac:dyDescent="0.2">
      <c r="A67" s="26">
        <v>58</v>
      </c>
      <c r="B67" s="79"/>
      <c r="C67" s="84"/>
      <c r="D67" s="39"/>
      <c r="E67" s="40"/>
      <c r="F67" s="37"/>
      <c r="G67" s="38"/>
      <c r="H67" s="39"/>
      <c r="I67" s="40"/>
      <c r="J67" s="37"/>
      <c r="K67" s="38"/>
      <c r="L67" s="39"/>
      <c r="M67" s="40"/>
      <c r="N67" s="37"/>
      <c r="O67" s="38"/>
      <c r="P67" s="39"/>
      <c r="Q67" s="40"/>
      <c r="R67" s="37"/>
      <c r="S67" s="38"/>
      <c r="T67" s="81" t="str">
        <f t="shared" si="7"/>
        <v/>
      </c>
      <c r="U67" s="32" t="str">
        <f t="shared" si="7"/>
        <v/>
      </c>
      <c r="V67" s="33" t="str">
        <f t="shared" si="1"/>
        <v/>
      </c>
      <c r="W67" s="34" t="str">
        <f t="shared" si="2"/>
        <v/>
      </c>
      <c r="X67" s="34" t="str">
        <f t="shared" si="8"/>
        <v/>
      </c>
      <c r="Y67" s="34" t="str">
        <f t="shared" si="8"/>
        <v/>
      </c>
      <c r="Z67" s="35">
        <f t="shared" si="4"/>
        <v>0</v>
      </c>
      <c r="AA67" s="34" t="str">
        <f t="shared" si="5"/>
        <v/>
      </c>
      <c r="AB67" s="34" t="str">
        <f t="shared" si="6"/>
        <v/>
      </c>
    </row>
    <row r="68" spans="1:28" ht="16.5" x14ac:dyDescent="0.2">
      <c r="A68" s="36">
        <v>59</v>
      </c>
      <c r="B68" s="79"/>
      <c r="C68" s="84"/>
      <c r="D68" s="39"/>
      <c r="E68" s="40"/>
      <c r="F68" s="37"/>
      <c r="G68" s="38"/>
      <c r="H68" s="39"/>
      <c r="I68" s="40"/>
      <c r="J68" s="37"/>
      <c r="K68" s="38"/>
      <c r="L68" s="39"/>
      <c r="M68" s="40"/>
      <c r="N68" s="37"/>
      <c r="O68" s="38"/>
      <c r="P68" s="39"/>
      <c r="Q68" s="40"/>
      <c r="R68" s="37"/>
      <c r="S68" s="38"/>
      <c r="T68" s="81" t="str">
        <f t="shared" si="7"/>
        <v/>
      </c>
      <c r="U68" s="32" t="str">
        <f t="shared" si="7"/>
        <v/>
      </c>
      <c r="V68" s="33" t="str">
        <f t="shared" si="1"/>
        <v/>
      </c>
      <c r="W68" s="34" t="str">
        <f t="shared" si="2"/>
        <v/>
      </c>
      <c r="X68" s="34" t="str">
        <f t="shared" si="8"/>
        <v/>
      </c>
      <c r="Y68" s="34" t="str">
        <f t="shared" si="8"/>
        <v/>
      </c>
      <c r="Z68" s="35">
        <f t="shared" si="4"/>
        <v>0</v>
      </c>
      <c r="AA68" s="34" t="str">
        <f t="shared" si="5"/>
        <v/>
      </c>
      <c r="AB68" s="34" t="str">
        <f t="shared" si="6"/>
        <v/>
      </c>
    </row>
    <row r="69" spans="1:28" ht="16.5" x14ac:dyDescent="0.2">
      <c r="A69" s="36">
        <v>60</v>
      </c>
      <c r="B69" s="79"/>
      <c r="C69" s="84"/>
      <c r="D69" s="39"/>
      <c r="E69" s="40"/>
      <c r="F69" s="37"/>
      <c r="G69" s="38"/>
      <c r="H69" s="39"/>
      <c r="I69" s="40"/>
      <c r="J69" s="37"/>
      <c r="K69" s="38"/>
      <c r="L69" s="39"/>
      <c r="M69" s="40"/>
      <c r="N69" s="37"/>
      <c r="O69" s="38"/>
      <c r="P69" s="39"/>
      <c r="Q69" s="40"/>
      <c r="R69" s="37"/>
      <c r="S69" s="38"/>
      <c r="T69" s="81" t="str">
        <f t="shared" si="7"/>
        <v/>
      </c>
      <c r="U69" s="32" t="str">
        <f t="shared" si="7"/>
        <v/>
      </c>
      <c r="V69" s="33" t="str">
        <f t="shared" si="1"/>
        <v/>
      </c>
      <c r="W69" s="34" t="str">
        <f t="shared" si="2"/>
        <v/>
      </c>
      <c r="X69" s="34" t="str">
        <f t="shared" si="8"/>
        <v/>
      </c>
      <c r="Y69" s="34" t="str">
        <f t="shared" si="8"/>
        <v/>
      </c>
      <c r="Z69" s="35">
        <f t="shared" si="4"/>
        <v>0</v>
      </c>
      <c r="AA69" s="34" t="str">
        <f t="shared" si="5"/>
        <v/>
      </c>
      <c r="AB69" s="34" t="str">
        <f t="shared" si="6"/>
        <v/>
      </c>
    </row>
    <row r="70" spans="1:28" ht="16.5" x14ac:dyDescent="0.2">
      <c r="A70" s="26">
        <v>61</v>
      </c>
      <c r="B70" s="79"/>
      <c r="C70" s="84"/>
      <c r="D70" s="39"/>
      <c r="E70" s="40"/>
      <c r="F70" s="37"/>
      <c r="G70" s="38"/>
      <c r="H70" s="39"/>
      <c r="I70" s="40"/>
      <c r="J70" s="37"/>
      <c r="K70" s="38"/>
      <c r="L70" s="39"/>
      <c r="M70" s="40"/>
      <c r="N70" s="37"/>
      <c r="O70" s="38"/>
      <c r="P70" s="39"/>
      <c r="Q70" s="40"/>
      <c r="R70" s="37"/>
      <c r="S70" s="38"/>
      <c r="T70" s="81" t="str">
        <f t="shared" si="7"/>
        <v/>
      </c>
      <c r="U70" s="32" t="str">
        <f t="shared" si="7"/>
        <v/>
      </c>
      <c r="V70" s="33" t="str">
        <f t="shared" si="1"/>
        <v/>
      </c>
      <c r="W70" s="34" t="str">
        <f t="shared" si="2"/>
        <v/>
      </c>
      <c r="X70" s="34" t="str">
        <f t="shared" si="8"/>
        <v/>
      </c>
      <c r="Y70" s="34" t="str">
        <f t="shared" si="8"/>
        <v/>
      </c>
      <c r="Z70" s="35">
        <f t="shared" si="4"/>
        <v>0</v>
      </c>
      <c r="AA70" s="34" t="str">
        <f t="shared" si="5"/>
        <v/>
      </c>
      <c r="AB70" s="34" t="str">
        <f t="shared" si="6"/>
        <v/>
      </c>
    </row>
    <row r="71" spans="1:28" ht="16.5" x14ac:dyDescent="0.2">
      <c r="A71" s="36">
        <v>62</v>
      </c>
      <c r="B71" s="79"/>
      <c r="C71" s="84"/>
      <c r="D71" s="39"/>
      <c r="E71" s="40"/>
      <c r="F71" s="37"/>
      <c r="G71" s="38"/>
      <c r="H71" s="39"/>
      <c r="I71" s="40"/>
      <c r="J71" s="37"/>
      <c r="K71" s="38"/>
      <c r="L71" s="39"/>
      <c r="M71" s="40"/>
      <c r="N71" s="37"/>
      <c r="O71" s="38"/>
      <c r="P71" s="39"/>
      <c r="Q71" s="40"/>
      <c r="R71" s="37"/>
      <c r="S71" s="38"/>
      <c r="T71" s="81" t="str">
        <f t="shared" si="7"/>
        <v/>
      </c>
      <c r="U71" s="32" t="str">
        <f t="shared" si="7"/>
        <v/>
      </c>
      <c r="V71" s="33" t="str">
        <f t="shared" si="1"/>
        <v/>
      </c>
      <c r="W71" s="34" t="str">
        <f t="shared" si="2"/>
        <v/>
      </c>
      <c r="X71" s="34" t="str">
        <f t="shared" si="8"/>
        <v/>
      </c>
      <c r="Y71" s="34" t="str">
        <f t="shared" si="8"/>
        <v/>
      </c>
      <c r="Z71" s="35">
        <f t="shared" si="4"/>
        <v>0</v>
      </c>
      <c r="AA71" s="34" t="str">
        <f t="shared" si="5"/>
        <v/>
      </c>
      <c r="AB71" s="34" t="str">
        <f t="shared" si="6"/>
        <v/>
      </c>
    </row>
    <row r="72" spans="1:28" ht="16.5" x14ac:dyDescent="0.2">
      <c r="A72" s="36">
        <v>63</v>
      </c>
      <c r="B72" s="79"/>
      <c r="C72" s="84"/>
      <c r="D72" s="39"/>
      <c r="E72" s="40"/>
      <c r="F72" s="37"/>
      <c r="G72" s="38"/>
      <c r="H72" s="39"/>
      <c r="I72" s="40"/>
      <c r="J72" s="37"/>
      <c r="K72" s="38"/>
      <c r="L72" s="39"/>
      <c r="M72" s="40"/>
      <c r="N72" s="37"/>
      <c r="O72" s="38"/>
      <c r="P72" s="39"/>
      <c r="Q72" s="40"/>
      <c r="R72" s="37"/>
      <c r="S72" s="38"/>
      <c r="T72" s="81" t="str">
        <f t="shared" si="7"/>
        <v/>
      </c>
      <c r="U72" s="32" t="str">
        <f t="shared" si="7"/>
        <v/>
      </c>
      <c r="V72" s="33" t="str">
        <f t="shared" si="1"/>
        <v/>
      </c>
      <c r="W72" s="34" t="str">
        <f t="shared" si="2"/>
        <v/>
      </c>
      <c r="X72" s="34" t="str">
        <f t="shared" si="8"/>
        <v/>
      </c>
      <c r="Y72" s="34" t="str">
        <f t="shared" si="8"/>
        <v/>
      </c>
      <c r="Z72" s="35">
        <f t="shared" si="4"/>
        <v>0</v>
      </c>
      <c r="AA72" s="34" t="str">
        <f t="shared" si="5"/>
        <v/>
      </c>
      <c r="AB72" s="34" t="str">
        <f t="shared" si="6"/>
        <v/>
      </c>
    </row>
    <row r="73" spans="1:28" ht="16.5" x14ac:dyDescent="0.2">
      <c r="A73" s="26">
        <v>64</v>
      </c>
      <c r="B73" s="79"/>
      <c r="C73" s="84"/>
      <c r="D73" s="39"/>
      <c r="E73" s="40"/>
      <c r="F73" s="37"/>
      <c r="G73" s="38"/>
      <c r="H73" s="39"/>
      <c r="I73" s="40"/>
      <c r="J73" s="37"/>
      <c r="K73" s="38"/>
      <c r="L73" s="39"/>
      <c r="M73" s="40"/>
      <c r="N73" s="37"/>
      <c r="O73" s="38"/>
      <c r="P73" s="39"/>
      <c r="Q73" s="40"/>
      <c r="R73" s="37"/>
      <c r="S73" s="38"/>
      <c r="T73" s="81" t="str">
        <f t="shared" si="7"/>
        <v/>
      </c>
      <c r="U73" s="32" t="str">
        <f t="shared" si="7"/>
        <v/>
      </c>
      <c r="V73" s="33" t="str">
        <f t="shared" si="1"/>
        <v/>
      </c>
      <c r="W73" s="34" t="str">
        <f t="shared" si="2"/>
        <v/>
      </c>
      <c r="X73" s="34" t="str">
        <f t="shared" si="8"/>
        <v/>
      </c>
      <c r="Y73" s="34" t="str">
        <f t="shared" si="8"/>
        <v/>
      </c>
      <c r="Z73" s="35">
        <f t="shared" si="4"/>
        <v>0</v>
      </c>
      <c r="AA73" s="34" t="str">
        <f t="shared" si="5"/>
        <v/>
      </c>
      <c r="AB73" s="34" t="str">
        <f t="shared" si="6"/>
        <v/>
      </c>
    </row>
    <row r="74" spans="1:28" ht="16.5" x14ac:dyDescent="0.2">
      <c r="A74" s="36">
        <v>65</v>
      </c>
      <c r="B74" s="79"/>
      <c r="C74" s="84"/>
      <c r="D74" s="39"/>
      <c r="E74" s="40"/>
      <c r="F74" s="37"/>
      <c r="G74" s="38"/>
      <c r="H74" s="39"/>
      <c r="I74" s="40"/>
      <c r="J74" s="37"/>
      <c r="K74" s="38"/>
      <c r="L74" s="39"/>
      <c r="M74" s="40"/>
      <c r="N74" s="37"/>
      <c r="O74" s="38"/>
      <c r="P74" s="39"/>
      <c r="Q74" s="40"/>
      <c r="R74" s="37"/>
      <c r="S74" s="38"/>
      <c r="T74" s="81" t="str">
        <f t="shared" ref="T74:U92" si="9">IF(ISNUMBER(D74)=TRUE,SUM(D74,F74,H74,J74,L74,N74,P74,R74),"")</f>
        <v/>
      </c>
      <c r="U74" s="32" t="str">
        <f t="shared" si="9"/>
        <v/>
      </c>
      <c r="V74" s="33" t="str">
        <f t="shared" ref="V74:V93" si="10">IF(ISNUMBER(AB74)=TRUE,AB74,"")</f>
        <v/>
      </c>
      <c r="W74" s="34" t="str">
        <f t="shared" ref="W74:W95" si="11">IF(ISNUMBER(V74)=TRUE,1,"")</f>
        <v/>
      </c>
      <c r="X74" s="34" t="str">
        <f t="shared" ref="X74:Y95" si="12">IF(ISNUMBER(T74)=TRUE,T74,"")</f>
        <v/>
      </c>
      <c r="Y74" s="34" t="str">
        <f t="shared" si="12"/>
        <v/>
      </c>
      <c r="Z74" s="35">
        <f t="shared" ref="Z74:Z95" si="13">MAX(E74,G74,I74,K74,M74,O74,Q74,S74)</f>
        <v>0</v>
      </c>
      <c r="AA74" s="34" t="str">
        <f t="shared" ref="AA74:AA95" si="14">IF(ISNUMBER(X74)=TRUE,X74-Y74/100000-Z74/1000000000,"")</f>
        <v/>
      </c>
      <c r="AB74" s="34" t="str">
        <f t="shared" ref="AB74:AB95" si="15">IF(ISNUMBER(AA74)=TRUE,RANK(AA74,$AA$10:$AA$95,1),"")</f>
        <v/>
      </c>
    </row>
    <row r="75" spans="1:28" ht="16.5" x14ac:dyDescent="0.2">
      <c r="A75" s="36">
        <v>66</v>
      </c>
      <c r="B75" s="79"/>
      <c r="C75" s="84"/>
      <c r="D75" s="39"/>
      <c r="E75" s="40"/>
      <c r="F75" s="37"/>
      <c r="G75" s="38"/>
      <c r="H75" s="39"/>
      <c r="I75" s="40"/>
      <c r="J75" s="37"/>
      <c r="K75" s="38"/>
      <c r="L75" s="39"/>
      <c r="M75" s="40"/>
      <c r="N75" s="37"/>
      <c r="O75" s="38"/>
      <c r="P75" s="39"/>
      <c r="Q75" s="40"/>
      <c r="R75" s="37"/>
      <c r="S75" s="38"/>
      <c r="T75" s="81" t="str">
        <f t="shared" si="9"/>
        <v/>
      </c>
      <c r="U75" s="32" t="str">
        <f t="shared" si="9"/>
        <v/>
      </c>
      <c r="V75" s="33" t="str">
        <f t="shared" si="10"/>
        <v/>
      </c>
      <c r="W75" s="34" t="str">
        <f t="shared" si="11"/>
        <v/>
      </c>
      <c r="X75" s="34" t="str">
        <f t="shared" si="12"/>
        <v/>
      </c>
      <c r="Y75" s="34" t="str">
        <f t="shared" si="12"/>
        <v/>
      </c>
      <c r="Z75" s="35">
        <f t="shared" si="13"/>
        <v>0</v>
      </c>
      <c r="AA75" s="34" t="str">
        <f t="shared" si="14"/>
        <v/>
      </c>
      <c r="AB75" s="34" t="str">
        <f t="shared" si="15"/>
        <v/>
      </c>
    </row>
    <row r="76" spans="1:28" ht="16.5" x14ac:dyDescent="0.2">
      <c r="A76" s="26">
        <v>67</v>
      </c>
      <c r="B76" s="79"/>
      <c r="C76" s="84"/>
      <c r="D76" s="39"/>
      <c r="E76" s="40"/>
      <c r="F76" s="37"/>
      <c r="G76" s="38"/>
      <c r="H76" s="39"/>
      <c r="I76" s="40"/>
      <c r="J76" s="37"/>
      <c r="K76" s="38"/>
      <c r="L76" s="39"/>
      <c r="M76" s="40"/>
      <c r="N76" s="37"/>
      <c r="O76" s="38"/>
      <c r="P76" s="39"/>
      <c r="Q76" s="40"/>
      <c r="R76" s="37"/>
      <c r="S76" s="38"/>
      <c r="T76" s="81" t="str">
        <f t="shared" si="9"/>
        <v/>
      </c>
      <c r="U76" s="32" t="str">
        <f t="shared" si="9"/>
        <v/>
      </c>
      <c r="V76" s="33" t="str">
        <f t="shared" si="10"/>
        <v/>
      </c>
      <c r="W76" s="34" t="str">
        <f t="shared" si="11"/>
        <v/>
      </c>
      <c r="X76" s="34" t="str">
        <f t="shared" si="12"/>
        <v/>
      </c>
      <c r="Y76" s="34" t="str">
        <f t="shared" si="12"/>
        <v/>
      </c>
      <c r="Z76" s="35">
        <f t="shared" si="13"/>
        <v>0</v>
      </c>
      <c r="AA76" s="34" t="str">
        <f t="shared" si="14"/>
        <v/>
      </c>
      <c r="AB76" s="34" t="str">
        <f t="shared" si="15"/>
        <v/>
      </c>
    </row>
    <row r="77" spans="1:28" ht="16.5" x14ac:dyDescent="0.2">
      <c r="A77" s="36">
        <v>68</v>
      </c>
      <c r="B77" s="79"/>
      <c r="C77" s="84"/>
      <c r="D77" s="39"/>
      <c r="E77" s="40"/>
      <c r="F77" s="37"/>
      <c r="G77" s="38"/>
      <c r="H77" s="39"/>
      <c r="I77" s="40"/>
      <c r="J77" s="37"/>
      <c r="K77" s="38"/>
      <c r="L77" s="39"/>
      <c r="M77" s="40"/>
      <c r="N77" s="37"/>
      <c r="O77" s="38"/>
      <c r="P77" s="39"/>
      <c r="Q77" s="40"/>
      <c r="R77" s="37"/>
      <c r="S77" s="38"/>
      <c r="T77" s="81" t="str">
        <f t="shared" si="9"/>
        <v/>
      </c>
      <c r="U77" s="32" t="str">
        <f t="shared" si="9"/>
        <v/>
      </c>
      <c r="V77" s="33" t="str">
        <f t="shared" si="10"/>
        <v/>
      </c>
      <c r="W77" s="34" t="str">
        <f t="shared" si="11"/>
        <v/>
      </c>
      <c r="X77" s="34" t="str">
        <f t="shared" si="12"/>
        <v/>
      </c>
      <c r="Y77" s="34" t="str">
        <f t="shared" si="12"/>
        <v/>
      </c>
      <c r="Z77" s="35">
        <f t="shared" si="13"/>
        <v>0</v>
      </c>
      <c r="AA77" s="34" t="str">
        <f t="shared" si="14"/>
        <v/>
      </c>
      <c r="AB77" s="34" t="str">
        <f t="shared" si="15"/>
        <v/>
      </c>
    </row>
    <row r="78" spans="1:28" ht="16.5" x14ac:dyDescent="0.2">
      <c r="A78" s="36">
        <v>69</v>
      </c>
      <c r="B78" s="79"/>
      <c r="C78" s="84"/>
      <c r="D78" s="39"/>
      <c r="E78" s="40"/>
      <c r="F78" s="37"/>
      <c r="G78" s="38"/>
      <c r="H78" s="39"/>
      <c r="I78" s="40"/>
      <c r="J78" s="37"/>
      <c r="K78" s="38"/>
      <c r="L78" s="39"/>
      <c r="M78" s="40"/>
      <c r="N78" s="37"/>
      <c r="O78" s="38"/>
      <c r="P78" s="39"/>
      <c r="Q78" s="40"/>
      <c r="R78" s="37"/>
      <c r="S78" s="38"/>
      <c r="T78" s="81" t="str">
        <f t="shared" si="9"/>
        <v/>
      </c>
      <c r="U78" s="32" t="str">
        <f t="shared" si="9"/>
        <v/>
      </c>
      <c r="V78" s="33" t="str">
        <f t="shared" si="10"/>
        <v/>
      </c>
      <c r="W78" s="34" t="str">
        <f t="shared" si="11"/>
        <v/>
      </c>
      <c r="X78" s="34" t="str">
        <f t="shared" si="12"/>
        <v/>
      </c>
      <c r="Y78" s="34" t="str">
        <f t="shared" si="12"/>
        <v/>
      </c>
      <c r="Z78" s="35">
        <f t="shared" si="13"/>
        <v>0</v>
      </c>
      <c r="AA78" s="34" t="str">
        <f t="shared" si="14"/>
        <v/>
      </c>
      <c r="AB78" s="34" t="str">
        <f t="shared" si="15"/>
        <v/>
      </c>
    </row>
    <row r="79" spans="1:28" ht="16.5" x14ac:dyDescent="0.2">
      <c r="A79" s="26">
        <v>70</v>
      </c>
      <c r="B79" s="79"/>
      <c r="C79" s="84"/>
      <c r="D79" s="39"/>
      <c r="E79" s="40"/>
      <c r="F79" s="37"/>
      <c r="G79" s="38"/>
      <c r="H79" s="39"/>
      <c r="I79" s="40"/>
      <c r="J79" s="37"/>
      <c r="K79" s="38"/>
      <c r="L79" s="39"/>
      <c r="M79" s="40"/>
      <c r="N79" s="37"/>
      <c r="O79" s="38"/>
      <c r="P79" s="39"/>
      <c r="Q79" s="40"/>
      <c r="R79" s="37"/>
      <c r="S79" s="38"/>
      <c r="T79" s="81" t="str">
        <f t="shared" si="9"/>
        <v/>
      </c>
      <c r="U79" s="32" t="str">
        <f t="shared" si="9"/>
        <v/>
      </c>
      <c r="V79" s="33" t="str">
        <f t="shared" si="10"/>
        <v/>
      </c>
      <c r="W79" s="34" t="str">
        <f t="shared" si="11"/>
        <v/>
      </c>
      <c r="X79" s="34" t="str">
        <f t="shared" si="12"/>
        <v/>
      </c>
      <c r="Y79" s="34" t="str">
        <f t="shared" si="12"/>
        <v/>
      </c>
      <c r="Z79" s="35">
        <f t="shared" si="13"/>
        <v>0</v>
      </c>
      <c r="AA79" s="34" t="str">
        <f t="shared" si="14"/>
        <v/>
      </c>
      <c r="AB79" s="34" t="str">
        <f t="shared" si="15"/>
        <v/>
      </c>
    </row>
    <row r="80" spans="1:28" ht="16.5" x14ac:dyDescent="0.2">
      <c r="A80" s="36">
        <v>71</v>
      </c>
      <c r="B80" s="79"/>
      <c r="C80" s="84"/>
      <c r="D80" s="39"/>
      <c r="E80" s="40"/>
      <c r="F80" s="37"/>
      <c r="G80" s="38"/>
      <c r="H80" s="39"/>
      <c r="I80" s="40"/>
      <c r="J80" s="37"/>
      <c r="K80" s="38"/>
      <c r="L80" s="39"/>
      <c r="M80" s="40"/>
      <c r="N80" s="37"/>
      <c r="O80" s="38"/>
      <c r="P80" s="39"/>
      <c r="Q80" s="40"/>
      <c r="R80" s="37"/>
      <c r="S80" s="38"/>
      <c r="T80" s="81" t="str">
        <f t="shared" si="9"/>
        <v/>
      </c>
      <c r="U80" s="32" t="str">
        <f t="shared" si="9"/>
        <v/>
      </c>
      <c r="V80" s="33" t="str">
        <f t="shared" si="10"/>
        <v/>
      </c>
      <c r="W80" s="34" t="str">
        <f t="shared" si="11"/>
        <v/>
      </c>
      <c r="X80" s="34" t="str">
        <f t="shared" si="12"/>
        <v/>
      </c>
      <c r="Y80" s="34" t="str">
        <f t="shared" si="12"/>
        <v/>
      </c>
      <c r="Z80" s="35">
        <f t="shared" si="13"/>
        <v>0</v>
      </c>
      <c r="AA80" s="34" t="str">
        <f t="shared" si="14"/>
        <v/>
      </c>
      <c r="AB80" s="34" t="str">
        <f t="shared" si="15"/>
        <v/>
      </c>
    </row>
    <row r="81" spans="1:28" ht="16.5" x14ac:dyDescent="0.2">
      <c r="A81" s="36">
        <v>72</v>
      </c>
      <c r="B81" s="79"/>
      <c r="C81" s="84"/>
      <c r="D81" s="39"/>
      <c r="E81" s="40"/>
      <c r="F81" s="37"/>
      <c r="G81" s="38"/>
      <c r="H81" s="39"/>
      <c r="I81" s="40"/>
      <c r="J81" s="37"/>
      <c r="K81" s="38"/>
      <c r="L81" s="39"/>
      <c r="M81" s="40"/>
      <c r="N81" s="37"/>
      <c r="O81" s="38"/>
      <c r="P81" s="39"/>
      <c r="Q81" s="40"/>
      <c r="R81" s="37"/>
      <c r="S81" s="38"/>
      <c r="T81" s="81" t="str">
        <f t="shared" si="9"/>
        <v/>
      </c>
      <c r="U81" s="32" t="str">
        <f t="shared" si="9"/>
        <v/>
      </c>
      <c r="V81" s="33" t="str">
        <f t="shared" si="10"/>
        <v/>
      </c>
      <c r="W81" s="34" t="str">
        <f t="shared" si="11"/>
        <v/>
      </c>
      <c r="X81" s="34" t="str">
        <f t="shared" si="12"/>
        <v/>
      </c>
      <c r="Y81" s="34" t="str">
        <f t="shared" si="12"/>
        <v/>
      </c>
      <c r="Z81" s="35">
        <f t="shared" si="13"/>
        <v>0</v>
      </c>
      <c r="AA81" s="34" t="str">
        <f t="shared" si="14"/>
        <v/>
      </c>
      <c r="AB81" s="34" t="str">
        <f t="shared" si="15"/>
        <v/>
      </c>
    </row>
    <row r="82" spans="1:28" ht="16.5" x14ac:dyDescent="0.2">
      <c r="A82" s="26">
        <v>73</v>
      </c>
      <c r="B82" s="79"/>
      <c r="C82" s="84"/>
      <c r="D82" s="39"/>
      <c r="E82" s="40"/>
      <c r="F82" s="37"/>
      <c r="G82" s="38"/>
      <c r="H82" s="39"/>
      <c r="I82" s="40"/>
      <c r="J82" s="37"/>
      <c r="K82" s="38"/>
      <c r="L82" s="39"/>
      <c r="M82" s="40"/>
      <c r="N82" s="37"/>
      <c r="O82" s="38"/>
      <c r="P82" s="39"/>
      <c r="Q82" s="40"/>
      <c r="R82" s="37"/>
      <c r="S82" s="38"/>
      <c r="T82" s="81" t="str">
        <f t="shared" si="9"/>
        <v/>
      </c>
      <c r="U82" s="32" t="str">
        <f t="shared" si="9"/>
        <v/>
      </c>
      <c r="V82" s="33" t="str">
        <f t="shared" si="10"/>
        <v/>
      </c>
      <c r="W82" s="34" t="str">
        <f t="shared" si="11"/>
        <v/>
      </c>
      <c r="X82" s="34" t="str">
        <f t="shared" si="12"/>
        <v/>
      </c>
      <c r="Y82" s="34" t="str">
        <f t="shared" si="12"/>
        <v/>
      </c>
      <c r="Z82" s="35">
        <f t="shared" si="13"/>
        <v>0</v>
      </c>
      <c r="AA82" s="34" t="str">
        <f t="shared" si="14"/>
        <v/>
      </c>
      <c r="AB82" s="34" t="str">
        <f t="shared" si="15"/>
        <v/>
      </c>
    </row>
    <row r="83" spans="1:28" ht="16.5" x14ac:dyDescent="0.2">
      <c r="A83" s="36">
        <v>74</v>
      </c>
      <c r="B83" s="79"/>
      <c r="C83" s="84"/>
      <c r="D83" s="39"/>
      <c r="E83" s="40"/>
      <c r="F83" s="37"/>
      <c r="G83" s="38"/>
      <c r="H83" s="39"/>
      <c r="I83" s="40"/>
      <c r="J83" s="37"/>
      <c r="K83" s="38"/>
      <c r="L83" s="39"/>
      <c r="M83" s="40"/>
      <c r="N83" s="37"/>
      <c r="O83" s="38"/>
      <c r="P83" s="39"/>
      <c r="Q83" s="40"/>
      <c r="R83" s="37"/>
      <c r="S83" s="38"/>
      <c r="T83" s="81" t="str">
        <f t="shared" si="9"/>
        <v/>
      </c>
      <c r="U83" s="32" t="str">
        <f t="shared" si="9"/>
        <v/>
      </c>
      <c r="V83" s="33" t="str">
        <f t="shared" si="10"/>
        <v/>
      </c>
      <c r="W83" s="34" t="str">
        <f t="shared" si="11"/>
        <v/>
      </c>
      <c r="X83" s="34" t="str">
        <f t="shared" si="12"/>
        <v/>
      </c>
      <c r="Y83" s="34" t="str">
        <f t="shared" si="12"/>
        <v/>
      </c>
      <c r="Z83" s="35">
        <f t="shared" si="13"/>
        <v>0</v>
      </c>
      <c r="AA83" s="34" t="str">
        <f t="shared" si="14"/>
        <v/>
      </c>
      <c r="AB83" s="34" t="str">
        <f t="shared" si="15"/>
        <v/>
      </c>
    </row>
    <row r="84" spans="1:28" ht="16.5" x14ac:dyDescent="0.2">
      <c r="A84" s="36">
        <v>75</v>
      </c>
      <c r="B84" s="79"/>
      <c r="C84" s="84"/>
      <c r="D84" s="39"/>
      <c r="E84" s="40"/>
      <c r="F84" s="37"/>
      <c r="G84" s="38"/>
      <c r="H84" s="39"/>
      <c r="I84" s="40"/>
      <c r="J84" s="37"/>
      <c r="K84" s="38"/>
      <c r="L84" s="39"/>
      <c r="M84" s="40"/>
      <c r="N84" s="37"/>
      <c r="O84" s="38"/>
      <c r="P84" s="39"/>
      <c r="Q84" s="40"/>
      <c r="R84" s="37"/>
      <c r="S84" s="38"/>
      <c r="T84" s="81" t="str">
        <f t="shared" si="9"/>
        <v/>
      </c>
      <c r="U84" s="32" t="str">
        <f t="shared" si="9"/>
        <v/>
      </c>
      <c r="V84" s="33" t="str">
        <f t="shared" si="10"/>
        <v/>
      </c>
      <c r="W84" s="34" t="str">
        <f t="shared" si="11"/>
        <v/>
      </c>
      <c r="X84" s="34" t="str">
        <f t="shared" si="12"/>
        <v/>
      </c>
      <c r="Y84" s="34" t="str">
        <f t="shared" si="12"/>
        <v/>
      </c>
      <c r="Z84" s="35">
        <f t="shared" si="13"/>
        <v>0</v>
      </c>
      <c r="AA84" s="34" t="str">
        <f t="shared" si="14"/>
        <v/>
      </c>
      <c r="AB84" s="34" t="str">
        <f t="shared" si="15"/>
        <v/>
      </c>
    </row>
    <row r="85" spans="1:28" ht="16.5" x14ac:dyDescent="0.2">
      <c r="A85" s="26">
        <v>76</v>
      </c>
      <c r="B85" s="79"/>
      <c r="C85" s="84"/>
      <c r="D85" s="39"/>
      <c r="E85" s="40"/>
      <c r="F85" s="37"/>
      <c r="G85" s="38"/>
      <c r="H85" s="39"/>
      <c r="I85" s="40"/>
      <c r="J85" s="37"/>
      <c r="K85" s="38"/>
      <c r="L85" s="39"/>
      <c r="M85" s="40"/>
      <c r="N85" s="37"/>
      <c r="O85" s="38"/>
      <c r="P85" s="39"/>
      <c r="Q85" s="40"/>
      <c r="R85" s="37"/>
      <c r="S85" s="38"/>
      <c r="T85" s="81" t="str">
        <f t="shared" si="9"/>
        <v/>
      </c>
      <c r="U85" s="32" t="str">
        <f t="shared" si="9"/>
        <v/>
      </c>
      <c r="V85" s="33" t="str">
        <f t="shared" si="10"/>
        <v/>
      </c>
      <c r="W85" s="34" t="str">
        <f t="shared" si="11"/>
        <v/>
      </c>
      <c r="X85" s="34" t="str">
        <f t="shared" si="12"/>
        <v/>
      </c>
      <c r="Y85" s="34" t="str">
        <f t="shared" si="12"/>
        <v/>
      </c>
      <c r="Z85" s="35">
        <f t="shared" si="13"/>
        <v>0</v>
      </c>
      <c r="AA85" s="34" t="str">
        <f t="shared" si="14"/>
        <v/>
      </c>
      <c r="AB85" s="34" t="str">
        <f t="shared" si="15"/>
        <v/>
      </c>
    </row>
    <row r="86" spans="1:28" ht="16.5" x14ac:dyDescent="0.2">
      <c r="A86" s="36">
        <v>77</v>
      </c>
      <c r="B86" s="79"/>
      <c r="C86" s="84"/>
      <c r="D86" s="39"/>
      <c r="E86" s="40"/>
      <c r="F86" s="37"/>
      <c r="G86" s="38"/>
      <c r="H86" s="39"/>
      <c r="I86" s="40"/>
      <c r="J86" s="37"/>
      <c r="K86" s="38"/>
      <c r="L86" s="39"/>
      <c r="M86" s="40"/>
      <c r="N86" s="37"/>
      <c r="O86" s="38"/>
      <c r="P86" s="39"/>
      <c r="Q86" s="40"/>
      <c r="R86" s="37"/>
      <c r="S86" s="38"/>
      <c r="T86" s="81" t="str">
        <f t="shared" si="9"/>
        <v/>
      </c>
      <c r="U86" s="32" t="str">
        <f t="shared" si="9"/>
        <v/>
      </c>
      <c r="V86" s="33" t="str">
        <f t="shared" si="10"/>
        <v/>
      </c>
      <c r="W86" s="34" t="str">
        <f t="shared" si="11"/>
        <v/>
      </c>
      <c r="X86" s="34" t="str">
        <f t="shared" si="12"/>
        <v/>
      </c>
      <c r="Y86" s="34" t="str">
        <f t="shared" si="12"/>
        <v/>
      </c>
      <c r="Z86" s="35">
        <f t="shared" si="13"/>
        <v>0</v>
      </c>
      <c r="AA86" s="34" t="str">
        <f t="shared" si="14"/>
        <v/>
      </c>
      <c r="AB86" s="34" t="str">
        <f t="shared" si="15"/>
        <v/>
      </c>
    </row>
    <row r="87" spans="1:28" ht="16.5" x14ac:dyDescent="0.2">
      <c r="A87" s="36">
        <v>78</v>
      </c>
      <c r="B87" s="79"/>
      <c r="C87" s="84"/>
      <c r="D87" s="39"/>
      <c r="E87" s="40"/>
      <c r="F87" s="37"/>
      <c r="G87" s="38"/>
      <c r="H87" s="39"/>
      <c r="I87" s="40"/>
      <c r="J87" s="37"/>
      <c r="K87" s="38"/>
      <c r="L87" s="39"/>
      <c r="M87" s="40"/>
      <c r="N87" s="37"/>
      <c r="O87" s="38"/>
      <c r="P87" s="39"/>
      <c r="Q87" s="40"/>
      <c r="R87" s="37"/>
      <c r="S87" s="38"/>
      <c r="T87" s="81" t="str">
        <f t="shared" si="9"/>
        <v/>
      </c>
      <c r="U87" s="32" t="str">
        <f t="shared" si="9"/>
        <v/>
      </c>
      <c r="V87" s="33" t="str">
        <f t="shared" si="10"/>
        <v/>
      </c>
      <c r="W87" s="34" t="str">
        <f t="shared" si="11"/>
        <v/>
      </c>
      <c r="X87" s="34" t="str">
        <f t="shared" si="12"/>
        <v/>
      </c>
      <c r="Y87" s="34" t="str">
        <f t="shared" si="12"/>
        <v/>
      </c>
      <c r="Z87" s="35">
        <f t="shared" si="13"/>
        <v>0</v>
      </c>
      <c r="AA87" s="34" t="str">
        <f t="shared" si="14"/>
        <v/>
      </c>
      <c r="AB87" s="34" t="str">
        <f t="shared" si="15"/>
        <v/>
      </c>
    </row>
    <row r="88" spans="1:28" ht="16.5" x14ac:dyDescent="0.2">
      <c r="A88" s="26">
        <v>79</v>
      </c>
      <c r="B88" s="79"/>
      <c r="C88" s="84"/>
      <c r="D88" s="39"/>
      <c r="E88" s="40"/>
      <c r="F88" s="37"/>
      <c r="G88" s="38"/>
      <c r="H88" s="39"/>
      <c r="I88" s="40"/>
      <c r="J88" s="37"/>
      <c r="K88" s="38"/>
      <c r="L88" s="39"/>
      <c r="M88" s="40"/>
      <c r="N88" s="37"/>
      <c r="O88" s="38"/>
      <c r="P88" s="39"/>
      <c r="Q88" s="40"/>
      <c r="R88" s="37"/>
      <c r="S88" s="38"/>
      <c r="T88" s="81" t="str">
        <f t="shared" si="9"/>
        <v/>
      </c>
      <c r="U88" s="32" t="str">
        <f t="shared" si="9"/>
        <v/>
      </c>
      <c r="V88" s="33" t="str">
        <f t="shared" si="10"/>
        <v/>
      </c>
      <c r="W88" s="34" t="str">
        <f t="shared" si="11"/>
        <v/>
      </c>
      <c r="X88" s="34" t="str">
        <f t="shared" si="12"/>
        <v/>
      </c>
      <c r="Y88" s="34" t="str">
        <f t="shared" si="12"/>
        <v/>
      </c>
      <c r="Z88" s="35">
        <f t="shared" si="13"/>
        <v>0</v>
      </c>
      <c r="AA88" s="34" t="str">
        <f t="shared" si="14"/>
        <v/>
      </c>
      <c r="AB88" s="34" t="str">
        <f t="shared" si="15"/>
        <v/>
      </c>
    </row>
    <row r="89" spans="1:28" ht="16.5" x14ac:dyDescent="0.2">
      <c r="A89" s="36">
        <v>80</v>
      </c>
      <c r="B89" s="79"/>
      <c r="C89" s="84"/>
      <c r="D89" s="39"/>
      <c r="E89" s="40"/>
      <c r="F89" s="37"/>
      <c r="G89" s="38"/>
      <c r="H89" s="39"/>
      <c r="I89" s="40"/>
      <c r="J89" s="37"/>
      <c r="K89" s="38"/>
      <c r="L89" s="39"/>
      <c r="M89" s="40"/>
      <c r="N89" s="37"/>
      <c r="O89" s="38"/>
      <c r="P89" s="39"/>
      <c r="Q89" s="40"/>
      <c r="R89" s="37"/>
      <c r="S89" s="38"/>
      <c r="T89" s="81" t="str">
        <f t="shared" si="9"/>
        <v/>
      </c>
      <c r="U89" s="32" t="str">
        <f t="shared" si="9"/>
        <v/>
      </c>
      <c r="V89" s="33" t="str">
        <f t="shared" si="10"/>
        <v/>
      </c>
      <c r="W89" s="34" t="str">
        <f t="shared" si="11"/>
        <v/>
      </c>
      <c r="X89" s="34" t="str">
        <f t="shared" si="12"/>
        <v/>
      </c>
      <c r="Y89" s="34" t="str">
        <f t="shared" si="12"/>
        <v/>
      </c>
      <c r="Z89" s="35">
        <f t="shared" si="13"/>
        <v>0</v>
      </c>
      <c r="AA89" s="34" t="str">
        <f t="shared" si="14"/>
        <v/>
      </c>
      <c r="AB89" s="34" t="str">
        <f t="shared" si="15"/>
        <v/>
      </c>
    </row>
    <row r="90" spans="1:28" ht="16.5" x14ac:dyDescent="0.2">
      <c r="A90" s="36">
        <v>81</v>
      </c>
      <c r="B90" s="79"/>
      <c r="C90" s="84"/>
      <c r="D90" s="39"/>
      <c r="E90" s="40"/>
      <c r="F90" s="37"/>
      <c r="G90" s="38"/>
      <c r="H90" s="39"/>
      <c r="I90" s="40"/>
      <c r="J90" s="37"/>
      <c r="K90" s="38"/>
      <c r="L90" s="39"/>
      <c r="M90" s="40"/>
      <c r="N90" s="37"/>
      <c r="O90" s="38"/>
      <c r="P90" s="39"/>
      <c r="Q90" s="40"/>
      <c r="R90" s="37"/>
      <c r="S90" s="38"/>
      <c r="T90" s="81" t="str">
        <f t="shared" si="9"/>
        <v/>
      </c>
      <c r="U90" s="32" t="str">
        <f t="shared" si="9"/>
        <v/>
      </c>
      <c r="V90" s="33" t="str">
        <f t="shared" si="10"/>
        <v/>
      </c>
      <c r="W90" s="34" t="str">
        <f t="shared" si="11"/>
        <v/>
      </c>
      <c r="X90" s="34" t="str">
        <f t="shared" si="12"/>
        <v/>
      </c>
      <c r="Y90" s="34" t="str">
        <f t="shared" si="12"/>
        <v/>
      </c>
      <c r="Z90" s="35">
        <f t="shared" si="13"/>
        <v>0</v>
      </c>
      <c r="AA90" s="34" t="str">
        <f t="shared" si="14"/>
        <v/>
      </c>
      <c r="AB90" s="34" t="str">
        <f t="shared" si="15"/>
        <v/>
      </c>
    </row>
    <row r="91" spans="1:28" ht="16.5" x14ac:dyDescent="0.2">
      <c r="A91" s="26">
        <v>82</v>
      </c>
      <c r="B91" s="79"/>
      <c r="C91" s="84"/>
      <c r="D91" s="39"/>
      <c r="E91" s="40"/>
      <c r="F91" s="37"/>
      <c r="G91" s="38"/>
      <c r="H91" s="39"/>
      <c r="I91" s="40"/>
      <c r="J91" s="37"/>
      <c r="K91" s="38"/>
      <c r="L91" s="39"/>
      <c r="M91" s="40"/>
      <c r="N91" s="37"/>
      <c r="O91" s="38"/>
      <c r="P91" s="39"/>
      <c r="Q91" s="40"/>
      <c r="R91" s="37"/>
      <c r="S91" s="38"/>
      <c r="T91" s="81" t="str">
        <f t="shared" si="9"/>
        <v/>
      </c>
      <c r="U91" s="32" t="str">
        <f t="shared" si="9"/>
        <v/>
      </c>
      <c r="V91" s="33" t="str">
        <f t="shared" si="10"/>
        <v/>
      </c>
      <c r="W91" s="34" t="str">
        <f t="shared" si="11"/>
        <v/>
      </c>
      <c r="X91" s="34" t="str">
        <f t="shared" si="12"/>
        <v/>
      </c>
      <c r="Y91" s="34" t="str">
        <f t="shared" si="12"/>
        <v/>
      </c>
      <c r="Z91" s="35">
        <f t="shared" si="13"/>
        <v>0</v>
      </c>
      <c r="AA91" s="34" t="str">
        <f t="shared" si="14"/>
        <v/>
      </c>
      <c r="AB91" s="34" t="str">
        <f t="shared" si="15"/>
        <v/>
      </c>
    </row>
    <row r="92" spans="1:28" ht="16.5" x14ac:dyDescent="0.2">
      <c r="A92" s="36">
        <v>83</v>
      </c>
      <c r="B92" s="79"/>
      <c r="C92" s="84"/>
      <c r="D92" s="39"/>
      <c r="E92" s="40"/>
      <c r="F92" s="37"/>
      <c r="G92" s="38"/>
      <c r="H92" s="39"/>
      <c r="I92" s="40"/>
      <c r="J92" s="37"/>
      <c r="K92" s="38"/>
      <c r="L92" s="39"/>
      <c r="M92" s="40"/>
      <c r="N92" s="37"/>
      <c r="O92" s="38"/>
      <c r="P92" s="39"/>
      <c r="Q92" s="40"/>
      <c r="R92" s="37"/>
      <c r="S92" s="38"/>
      <c r="T92" s="81" t="str">
        <f t="shared" si="9"/>
        <v/>
      </c>
      <c r="U92" s="32" t="str">
        <f t="shared" si="9"/>
        <v/>
      </c>
      <c r="V92" s="33" t="str">
        <f t="shared" si="10"/>
        <v/>
      </c>
      <c r="W92" s="34" t="str">
        <f t="shared" si="11"/>
        <v/>
      </c>
      <c r="X92" s="34" t="str">
        <f t="shared" si="12"/>
        <v/>
      </c>
      <c r="Y92" s="34" t="str">
        <f t="shared" si="12"/>
        <v/>
      </c>
      <c r="Z92" s="35">
        <f t="shared" si="13"/>
        <v>0</v>
      </c>
      <c r="AA92" s="34" t="str">
        <f t="shared" si="14"/>
        <v/>
      </c>
      <c r="AB92" s="34" t="str">
        <f t="shared" si="15"/>
        <v/>
      </c>
    </row>
    <row r="93" spans="1:28" ht="16.5" x14ac:dyDescent="0.2">
      <c r="A93" s="36">
        <v>84</v>
      </c>
      <c r="B93" s="79"/>
      <c r="C93" s="84"/>
      <c r="D93" s="39"/>
      <c r="E93" s="40"/>
      <c r="F93" s="37"/>
      <c r="G93" s="38"/>
      <c r="H93" s="39"/>
      <c r="I93" s="40"/>
      <c r="J93" s="37"/>
      <c r="K93" s="38"/>
      <c r="L93" s="39"/>
      <c r="M93" s="40"/>
      <c r="N93" s="37"/>
      <c r="O93" s="38"/>
      <c r="P93" s="39"/>
      <c r="Q93" s="40"/>
      <c r="R93" s="37"/>
      <c r="S93" s="38"/>
      <c r="T93" s="81"/>
      <c r="U93" s="32"/>
      <c r="V93" s="33" t="str">
        <f t="shared" si="10"/>
        <v/>
      </c>
      <c r="W93" s="34" t="str">
        <f t="shared" si="11"/>
        <v/>
      </c>
      <c r="X93" s="34" t="str">
        <f t="shared" si="12"/>
        <v/>
      </c>
      <c r="Y93" s="34" t="str">
        <f t="shared" si="12"/>
        <v/>
      </c>
      <c r="Z93" s="35">
        <f t="shared" si="13"/>
        <v>0</v>
      </c>
      <c r="AA93" s="34" t="str">
        <f t="shared" si="14"/>
        <v/>
      </c>
      <c r="AB93" s="34" t="str">
        <f t="shared" si="15"/>
        <v/>
      </c>
    </row>
    <row r="94" spans="1:28" ht="16.5" x14ac:dyDescent="0.2">
      <c r="A94" s="26">
        <v>85</v>
      </c>
      <c r="B94" s="88"/>
      <c r="C94" s="84"/>
      <c r="D94" s="39"/>
      <c r="E94" s="40"/>
      <c r="F94" s="37"/>
      <c r="G94" s="38"/>
      <c r="H94" s="39"/>
      <c r="I94" s="40"/>
      <c r="J94" s="37"/>
      <c r="K94" s="38"/>
      <c r="L94" s="39"/>
      <c r="M94" s="40"/>
      <c r="N94" s="37"/>
      <c r="O94" s="38"/>
      <c r="P94" s="39"/>
      <c r="Q94" s="40"/>
      <c r="R94" s="37"/>
      <c r="S94" s="38"/>
      <c r="T94" s="81"/>
      <c r="U94" s="32"/>
      <c r="V94" s="33"/>
      <c r="W94" s="34" t="str">
        <f t="shared" si="11"/>
        <v/>
      </c>
      <c r="X94" s="34" t="str">
        <f t="shared" si="12"/>
        <v/>
      </c>
      <c r="Y94" s="34" t="str">
        <f t="shared" si="12"/>
        <v/>
      </c>
      <c r="Z94" s="35">
        <f t="shared" si="13"/>
        <v>0</v>
      </c>
      <c r="AA94" s="34" t="str">
        <f t="shared" si="14"/>
        <v/>
      </c>
      <c r="AB94" s="34" t="str">
        <f t="shared" si="15"/>
        <v/>
      </c>
    </row>
    <row r="95" spans="1:28" ht="17.25" thickBot="1" x14ac:dyDescent="0.25">
      <c r="A95" s="44">
        <v>86</v>
      </c>
      <c r="B95" s="89"/>
      <c r="C95" s="90"/>
      <c r="D95" s="91"/>
      <c r="E95" s="92"/>
      <c r="F95" s="46"/>
      <c r="G95" s="47"/>
      <c r="H95" s="91"/>
      <c r="I95" s="92"/>
      <c r="J95" s="46"/>
      <c r="K95" s="47"/>
      <c r="L95" s="91"/>
      <c r="M95" s="92"/>
      <c r="N95" s="46"/>
      <c r="O95" s="47"/>
      <c r="P95" s="91"/>
      <c r="Q95" s="92"/>
      <c r="R95" s="46"/>
      <c r="S95" s="47"/>
      <c r="T95" s="48"/>
      <c r="U95" s="49"/>
      <c r="V95" s="50"/>
      <c r="W95" s="34" t="str">
        <f t="shared" si="11"/>
        <v/>
      </c>
      <c r="X95" s="34" t="str">
        <f t="shared" si="12"/>
        <v/>
      </c>
      <c r="Y95" s="34" t="str">
        <f t="shared" si="12"/>
        <v/>
      </c>
      <c r="Z95" s="35">
        <f t="shared" si="13"/>
        <v>0</v>
      </c>
      <c r="AA95" s="34" t="str">
        <f t="shared" si="14"/>
        <v/>
      </c>
      <c r="AB95" s="34" t="str">
        <f t="shared" si="15"/>
        <v/>
      </c>
    </row>
    <row r="96" spans="1:28" ht="16.5" thickTop="1" x14ac:dyDescent="0.2">
      <c r="A96" s="93"/>
      <c r="B96" s="82"/>
      <c r="C96" s="94"/>
      <c r="D96" s="95"/>
      <c r="E96" s="96"/>
      <c r="F96" s="95"/>
      <c r="G96" s="96"/>
      <c r="H96" s="95"/>
      <c r="I96" s="96"/>
      <c r="J96" s="95"/>
      <c r="K96" s="96"/>
      <c r="L96" s="95"/>
      <c r="M96" s="96"/>
      <c r="N96" s="95"/>
      <c r="O96" s="96"/>
      <c r="P96" s="95"/>
      <c r="Q96" s="96"/>
      <c r="R96" s="95"/>
      <c r="S96" s="96"/>
      <c r="T96" s="95"/>
      <c r="U96" s="96"/>
      <c r="V96" s="97"/>
    </row>
    <row r="97" spans="2:22" ht="15.75" x14ac:dyDescent="0.2">
      <c r="B97" s="82"/>
      <c r="C97" s="94"/>
      <c r="D97" s="95"/>
      <c r="E97" s="96"/>
      <c r="F97" s="95"/>
      <c r="G97" s="96"/>
      <c r="H97" s="95"/>
      <c r="I97" s="96"/>
      <c r="J97" s="95"/>
      <c r="K97" s="96"/>
      <c r="L97" s="95"/>
      <c r="M97" s="96"/>
      <c r="N97" s="95"/>
      <c r="O97" s="96"/>
      <c r="P97" s="95"/>
      <c r="Q97" s="96"/>
      <c r="R97" s="95"/>
      <c r="S97" s="96"/>
      <c r="T97" s="95"/>
      <c r="U97" s="96"/>
      <c r="V97" s="97"/>
    </row>
    <row r="98" spans="2:22" ht="15.75" x14ac:dyDescent="0.2">
      <c r="B98" s="82"/>
      <c r="C98" s="94"/>
      <c r="D98" s="95"/>
      <c r="E98" s="96"/>
      <c r="F98" s="95"/>
      <c r="G98" s="96"/>
      <c r="H98" s="95"/>
      <c r="I98" s="96"/>
      <c r="J98" s="95"/>
      <c r="K98" s="96"/>
      <c r="L98" s="95"/>
      <c r="M98" s="96"/>
      <c r="N98" s="95"/>
      <c r="O98" s="96"/>
      <c r="P98" s="95"/>
      <c r="Q98" s="96"/>
      <c r="R98" s="95"/>
      <c r="S98" s="96"/>
      <c r="T98" s="95"/>
      <c r="U98" s="96"/>
      <c r="V98" s="97"/>
    </row>
    <row r="99" spans="2:22" ht="15.75" x14ac:dyDescent="0.2">
      <c r="B99" s="82"/>
      <c r="C99" s="94"/>
      <c r="D99" s="95"/>
      <c r="E99" s="96"/>
      <c r="F99" s="95"/>
      <c r="G99" s="96"/>
      <c r="H99" s="95"/>
      <c r="I99" s="96"/>
      <c r="J99" s="95"/>
      <c r="K99" s="96"/>
      <c r="L99" s="95"/>
      <c r="M99" s="96"/>
      <c r="N99" s="95"/>
      <c r="O99" s="96"/>
      <c r="P99" s="95"/>
      <c r="Q99" s="96"/>
      <c r="R99" s="95"/>
      <c r="S99" s="96"/>
      <c r="T99" s="95"/>
      <c r="U99" s="96"/>
      <c r="V99" s="97"/>
    </row>
    <row r="100" spans="2:22" ht="15.75" x14ac:dyDescent="0.2">
      <c r="B100" s="82"/>
      <c r="C100" s="94"/>
      <c r="D100" s="95"/>
      <c r="E100" s="96"/>
      <c r="F100" s="95"/>
      <c r="G100" s="96"/>
      <c r="H100" s="95"/>
      <c r="I100" s="96"/>
      <c r="J100" s="95"/>
      <c r="K100" s="96"/>
      <c r="L100" s="95"/>
      <c r="M100" s="96"/>
      <c r="N100" s="95"/>
      <c r="O100" s="96"/>
      <c r="P100" s="95"/>
      <c r="Q100" s="96"/>
      <c r="R100" s="95"/>
      <c r="S100" s="96"/>
      <c r="T100" s="95"/>
      <c r="U100" s="96"/>
      <c r="V100" s="97"/>
    </row>
  </sheetData>
  <mergeCells count="25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  <mergeCell ref="B1:C1"/>
    <mergeCell ref="E1:Q1"/>
    <mergeCell ref="B2:D2"/>
    <mergeCell ref="E2:Q2"/>
    <mergeCell ref="E3:Q3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" xr:uid="{0D6222E2-212A-44FD-8F94-0E4A27493AEA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1D84E-C353-4F89-AAE5-C10D7635EEC2}">
  <sheetPr codeName="List3">
    <pageSetUpPr fitToPage="1"/>
  </sheetPr>
  <dimension ref="A2:AA28"/>
  <sheetViews>
    <sheetView showRowColHeaders="0" zoomScale="80" zoomScaleNormal="80" workbookViewId="0">
      <selection activeCell="P18" sqref="P18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17" t="s">
        <v>0</v>
      </c>
      <c r="C4" s="117"/>
      <c r="D4" s="117"/>
      <c r="F4" s="118" t="s">
        <v>1</v>
      </c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1:27" ht="23.25" x14ac:dyDescent="0.35">
      <c r="C5" s="3"/>
      <c r="E5" s="4" t="s">
        <v>2</v>
      </c>
      <c r="F5" s="118" t="s">
        <v>67</v>
      </c>
      <c r="G5" s="118"/>
      <c r="H5" s="118"/>
      <c r="I5" s="118"/>
      <c r="J5" s="118"/>
      <c r="K5" s="118"/>
      <c r="L5" s="118"/>
      <c r="M5" s="118"/>
      <c r="N5" s="118"/>
      <c r="O5" s="118"/>
      <c r="P5" s="118"/>
    </row>
    <row r="6" spans="1:27" ht="23.25" x14ac:dyDescent="0.2">
      <c r="F6" s="119" t="s">
        <v>4</v>
      </c>
      <c r="G6" s="119"/>
      <c r="H6" s="119"/>
      <c r="I6" s="119"/>
      <c r="J6" s="119"/>
      <c r="K6" s="119"/>
      <c r="L6" s="119"/>
      <c r="M6" s="119"/>
      <c r="N6" s="119"/>
      <c r="O6" s="119"/>
      <c r="P6" s="119"/>
    </row>
    <row r="7" spans="1:27" ht="13.5" thickBot="1" x14ac:dyDescent="0.25"/>
    <row r="8" spans="1:27" ht="20.25" customHeight="1" thickTop="1" x14ac:dyDescent="0.2">
      <c r="A8" s="120" t="s">
        <v>5</v>
      </c>
      <c r="B8" s="123" t="s">
        <v>6</v>
      </c>
      <c r="C8" s="126" t="s">
        <v>7</v>
      </c>
      <c r="D8" s="127"/>
      <c r="E8" s="128" t="s">
        <v>8</v>
      </c>
      <c r="F8" s="129"/>
      <c r="G8" s="126" t="s">
        <v>9</v>
      </c>
      <c r="H8" s="127"/>
      <c r="I8" s="128" t="s">
        <v>10</v>
      </c>
      <c r="J8" s="129"/>
      <c r="K8" s="126" t="s">
        <v>11</v>
      </c>
      <c r="L8" s="127"/>
      <c r="M8" s="128" t="s">
        <v>12</v>
      </c>
      <c r="N8" s="129"/>
      <c r="O8" s="126" t="s">
        <v>13</v>
      </c>
      <c r="P8" s="127"/>
      <c r="Q8" s="128" t="s">
        <v>14</v>
      </c>
      <c r="R8" s="127"/>
      <c r="S8" s="130" t="s">
        <v>15</v>
      </c>
      <c r="T8" s="131"/>
      <c r="U8" s="132"/>
    </row>
    <row r="9" spans="1:27" ht="39.950000000000003" customHeight="1" x14ac:dyDescent="0.2">
      <c r="A9" s="121"/>
      <c r="B9" s="124"/>
      <c r="C9" s="136" t="s">
        <v>68</v>
      </c>
      <c r="D9" s="137"/>
      <c r="E9" s="136" t="s">
        <v>69</v>
      </c>
      <c r="F9" s="137"/>
      <c r="G9" s="136" t="s">
        <v>70</v>
      </c>
      <c r="H9" s="137"/>
      <c r="I9" s="136" t="s">
        <v>175</v>
      </c>
      <c r="J9" s="137"/>
      <c r="K9" s="136" t="s">
        <v>173</v>
      </c>
      <c r="L9" s="137"/>
      <c r="M9" s="136" t="s">
        <v>174</v>
      </c>
      <c r="N9" s="137"/>
      <c r="O9" s="138"/>
      <c r="P9" s="139"/>
      <c r="Q9" s="140"/>
      <c r="R9" s="139"/>
      <c r="S9" s="133"/>
      <c r="T9" s="134"/>
      <c r="U9" s="135"/>
    </row>
    <row r="10" spans="1:27" ht="12.75" customHeight="1" x14ac:dyDescent="0.2">
      <c r="A10" s="122"/>
      <c r="B10" s="124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24"/>
      <c r="C11" s="6" t="s">
        <v>22</v>
      </c>
      <c r="D11" s="7" t="s">
        <v>23</v>
      </c>
      <c r="E11" s="15" t="s">
        <v>22</v>
      </c>
      <c r="F11" s="16" t="s">
        <v>23</v>
      </c>
      <c r="G11" s="6" t="s">
        <v>22</v>
      </c>
      <c r="H11" s="7" t="s">
        <v>23</v>
      </c>
      <c r="I11" s="15" t="s">
        <v>22</v>
      </c>
      <c r="J11" s="16" t="s">
        <v>23</v>
      </c>
      <c r="K11" s="6" t="s">
        <v>22</v>
      </c>
      <c r="L11" s="7" t="s">
        <v>23</v>
      </c>
      <c r="M11" s="15" t="s">
        <v>22</v>
      </c>
      <c r="N11" s="16" t="s">
        <v>23</v>
      </c>
      <c r="O11" s="6" t="s">
        <v>22</v>
      </c>
      <c r="P11" s="7" t="s">
        <v>23</v>
      </c>
      <c r="Q11" s="15" t="s">
        <v>22</v>
      </c>
      <c r="R11" s="7" t="s">
        <v>23</v>
      </c>
      <c r="S11" s="6" t="s">
        <v>22</v>
      </c>
      <c r="T11" s="17" t="s">
        <v>24</v>
      </c>
      <c r="U11" s="18" t="s">
        <v>25</v>
      </c>
    </row>
    <row r="12" spans="1:27" ht="13.5" thickBot="1" x14ac:dyDescent="0.25">
      <c r="A12" s="19"/>
      <c r="B12" s="125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4" customFormat="1" ht="42.75" customHeight="1" thickTop="1" x14ac:dyDescent="0.25">
      <c r="A13" s="26">
        <v>1</v>
      </c>
      <c r="B13" s="116" t="s">
        <v>71</v>
      </c>
      <c r="C13" s="27">
        <v>3</v>
      </c>
      <c r="D13" s="28">
        <v>49657</v>
      </c>
      <c r="E13" s="29">
        <v>3</v>
      </c>
      <c r="F13" s="30">
        <v>3181</v>
      </c>
      <c r="G13" s="27">
        <v>3</v>
      </c>
      <c r="H13" s="28">
        <v>13486</v>
      </c>
      <c r="I13" s="29">
        <v>5</v>
      </c>
      <c r="J13" s="30">
        <v>29875</v>
      </c>
      <c r="K13" s="27">
        <v>2</v>
      </c>
      <c r="L13" s="28">
        <v>4885</v>
      </c>
      <c r="M13" s="29"/>
      <c r="N13" s="30"/>
      <c r="O13" s="27"/>
      <c r="P13" s="28"/>
      <c r="Q13" s="29"/>
      <c r="R13" s="30"/>
      <c r="S13" s="31">
        <f t="shared" ref="S13:T27" si="0">IF(ISNUMBER(C13)=TRUE,SUM(C13,E13,G13,I13,K13,M13,O13,Q13),"")</f>
        <v>16</v>
      </c>
      <c r="T13" s="32">
        <f t="shared" si="0"/>
        <v>101084</v>
      </c>
      <c r="U13" s="33">
        <f t="shared" ref="U13:U25" si="1">IF(ISNUMBER(AA13)= TRUE,AA13,"")</f>
        <v>1</v>
      </c>
      <c r="W13" s="34">
        <f>IF(ISNUMBER(S13)=TRUE,S13,"")</f>
        <v>16</v>
      </c>
      <c r="X13" s="34">
        <f>IF(ISNUMBER(T13)=TRUE,T13,"")</f>
        <v>101084</v>
      </c>
      <c r="Y13" s="35">
        <f>MAX(D13,F13,H13,J13,L13,N13,P13,R13)</f>
        <v>49657</v>
      </c>
      <c r="Z13" s="34">
        <f>IF(ISNUMBER(W13)=TRUE,W13-X13/100000-Y13/1000000000,"")</f>
        <v>14.989110343</v>
      </c>
      <c r="AA13" s="34">
        <f>IF(ISNUMBER(Z13)=TRUE,RANK(Z13,$Z$13:$Z$27,1),"")</f>
        <v>1</v>
      </c>
    </row>
    <row r="14" spans="1:27" s="34" customFormat="1" ht="42.75" customHeight="1" x14ac:dyDescent="0.25">
      <c r="A14" s="36">
        <v>2</v>
      </c>
      <c r="B14" s="116" t="s">
        <v>76</v>
      </c>
      <c r="C14" s="37">
        <v>9</v>
      </c>
      <c r="D14" s="38">
        <v>24931</v>
      </c>
      <c r="E14" s="39">
        <v>2</v>
      </c>
      <c r="F14" s="40">
        <v>4927</v>
      </c>
      <c r="G14" s="37">
        <v>2</v>
      </c>
      <c r="H14" s="38">
        <v>13637</v>
      </c>
      <c r="I14" s="39">
        <v>4</v>
      </c>
      <c r="J14" s="40">
        <v>32200</v>
      </c>
      <c r="K14" s="37">
        <v>1</v>
      </c>
      <c r="L14" s="38">
        <v>8968</v>
      </c>
      <c r="M14" s="39"/>
      <c r="N14" s="40"/>
      <c r="O14" s="37"/>
      <c r="P14" s="38"/>
      <c r="Q14" s="39"/>
      <c r="R14" s="40"/>
      <c r="S14" s="41">
        <f t="shared" si="0"/>
        <v>18</v>
      </c>
      <c r="T14" s="42">
        <f t="shared" si="0"/>
        <v>84663</v>
      </c>
      <c r="U14" s="33">
        <f t="shared" si="1"/>
        <v>2</v>
      </c>
      <c r="W14" s="34">
        <f t="shared" ref="W14:X27" si="2">IF(ISNUMBER(S14)=TRUE,S14,"")</f>
        <v>18</v>
      </c>
      <c r="X14" s="34">
        <f t="shared" si="2"/>
        <v>84663</v>
      </c>
      <c r="Y14" s="35">
        <f t="shared" ref="Y14:Y27" si="3">MAX(D14,F14,H14,J14,L14,N14,P14,R14)</f>
        <v>32200</v>
      </c>
      <c r="Z14" s="34">
        <f t="shared" ref="Z14:Z27" si="4">IF(ISNUMBER(W14)=TRUE,W14-X14/100000-Y14/1000000000,"")</f>
        <v>17.153337799999999</v>
      </c>
      <c r="AA14" s="34">
        <f t="shared" ref="AA14:AA27" si="5">IF(ISNUMBER(Z14)=TRUE,RANK(Z14,$Z$13:$Z$27,1),"")</f>
        <v>2</v>
      </c>
    </row>
    <row r="15" spans="1:27" s="34" customFormat="1" ht="42.75" customHeight="1" x14ac:dyDescent="0.25">
      <c r="A15" s="36">
        <v>3</v>
      </c>
      <c r="B15" s="116" t="s">
        <v>72</v>
      </c>
      <c r="C15" s="37">
        <v>1</v>
      </c>
      <c r="D15" s="38">
        <v>49379</v>
      </c>
      <c r="E15" s="39">
        <v>6</v>
      </c>
      <c r="F15" s="40">
        <v>1249</v>
      </c>
      <c r="G15" s="37">
        <v>7</v>
      </c>
      <c r="H15" s="38">
        <v>6260</v>
      </c>
      <c r="I15" s="39">
        <v>2</v>
      </c>
      <c r="J15" s="40">
        <v>32605</v>
      </c>
      <c r="K15" s="37">
        <v>5</v>
      </c>
      <c r="L15" s="38">
        <v>5605</v>
      </c>
      <c r="M15" s="39"/>
      <c r="N15" s="40"/>
      <c r="O15" s="37"/>
      <c r="P15" s="38"/>
      <c r="Q15" s="39"/>
      <c r="R15" s="40"/>
      <c r="S15" s="41">
        <f t="shared" si="0"/>
        <v>21</v>
      </c>
      <c r="T15" s="42">
        <f t="shared" si="0"/>
        <v>95098</v>
      </c>
      <c r="U15" s="33">
        <f t="shared" si="1"/>
        <v>3</v>
      </c>
      <c r="W15" s="34">
        <f t="shared" si="2"/>
        <v>21</v>
      </c>
      <c r="X15" s="34">
        <f t="shared" si="2"/>
        <v>95098</v>
      </c>
      <c r="Y15" s="35">
        <f t="shared" si="3"/>
        <v>49379</v>
      </c>
      <c r="Z15" s="34">
        <f t="shared" si="4"/>
        <v>20.048970620999999</v>
      </c>
      <c r="AA15" s="34">
        <f t="shared" si="5"/>
        <v>3</v>
      </c>
    </row>
    <row r="16" spans="1:27" s="34" customFormat="1" ht="42.75" customHeight="1" x14ac:dyDescent="0.25">
      <c r="A16" s="36">
        <v>4</v>
      </c>
      <c r="B16" s="116" t="s">
        <v>74</v>
      </c>
      <c r="C16" s="37">
        <v>8</v>
      </c>
      <c r="D16" s="38">
        <v>25792</v>
      </c>
      <c r="E16" s="39">
        <v>1</v>
      </c>
      <c r="F16" s="40">
        <v>5637</v>
      </c>
      <c r="G16" s="37">
        <v>4</v>
      </c>
      <c r="H16" s="38">
        <v>12135</v>
      </c>
      <c r="I16" s="39">
        <v>1</v>
      </c>
      <c r="J16" s="40">
        <v>36045</v>
      </c>
      <c r="K16" s="37">
        <v>9</v>
      </c>
      <c r="L16" s="38">
        <v>691</v>
      </c>
      <c r="M16" s="39"/>
      <c r="N16" s="40"/>
      <c r="O16" s="37"/>
      <c r="P16" s="38"/>
      <c r="Q16" s="39"/>
      <c r="R16" s="40"/>
      <c r="S16" s="41">
        <f t="shared" si="0"/>
        <v>23</v>
      </c>
      <c r="T16" s="42">
        <f t="shared" si="0"/>
        <v>80300</v>
      </c>
      <c r="U16" s="33">
        <f t="shared" si="1"/>
        <v>4</v>
      </c>
      <c r="W16" s="34">
        <f t="shared" si="2"/>
        <v>23</v>
      </c>
      <c r="X16" s="34">
        <f t="shared" si="2"/>
        <v>80300</v>
      </c>
      <c r="Y16" s="35">
        <f t="shared" si="3"/>
        <v>36045</v>
      </c>
      <c r="Z16" s="34">
        <f t="shared" si="4"/>
        <v>22.196963954999998</v>
      </c>
      <c r="AA16" s="34">
        <f t="shared" si="5"/>
        <v>4</v>
      </c>
    </row>
    <row r="17" spans="1:27" s="34" customFormat="1" ht="42.75" customHeight="1" x14ac:dyDescent="0.25">
      <c r="A17" s="36">
        <v>5</v>
      </c>
      <c r="B17" s="116" t="s">
        <v>73</v>
      </c>
      <c r="C17" s="37">
        <v>4</v>
      </c>
      <c r="D17" s="38">
        <v>30149</v>
      </c>
      <c r="E17" s="39">
        <v>4</v>
      </c>
      <c r="F17" s="40">
        <v>3301.1</v>
      </c>
      <c r="G17" s="37">
        <v>6</v>
      </c>
      <c r="H17" s="38">
        <v>8434</v>
      </c>
      <c r="I17" s="39">
        <v>3</v>
      </c>
      <c r="J17" s="40">
        <v>32570</v>
      </c>
      <c r="K17" s="37">
        <v>6</v>
      </c>
      <c r="L17" s="38">
        <v>1980</v>
      </c>
      <c r="M17" s="39"/>
      <c r="N17" s="40"/>
      <c r="O17" s="37"/>
      <c r="P17" s="38"/>
      <c r="Q17" s="39"/>
      <c r="R17" s="40"/>
      <c r="S17" s="41">
        <f t="shared" si="0"/>
        <v>23</v>
      </c>
      <c r="T17" s="42">
        <f t="shared" si="0"/>
        <v>76434.100000000006</v>
      </c>
      <c r="U17" s="33">
        <f t="shared" si="1"/>
        <v>5</v>
      </c>
      <c r="W17" s="34">
        <f t="shared" si="2"/>
        <v>23</v>
      </c>
      <c r="X17" s="34">
        <f t="shared" si="2"/>
        <v>76434.100000000006</v>
      </c>
      <c r="Y17" s="35">
        <f t="shared" si="3"/>
        <v>32570</v>
      </c>
      <c r="Z17" s="34">
        <f t="shared" si="4"/>
        <v>22.23562643</v>
      </c>
      <c r="AA17" s="34">
        <f t="shared" si="5"/>
        <v>5</v>
      </c>
    </row>
    <row r="18" spans="1:27" s="34" customFormat="1" ht="42.75" customHeight="1" x14ac:dyDescent="0.25">
      <c r="A18" s="36">
        <v>6</v>
      </c>
      <c r="B18" s="116" t="s">
        <v>79</v>
      </c>
      <c r="C18" s="37">
        <v>6</v>
      </c>
      <c r="D18" s="38">
        <v>23127</v>
      </c>
      <c r="E18" s="39">
        <v>7</v>
      </c>
      <c r="F18" s="40">
        <v>2196</v>
      </c>
      <c r="G18" s="37">
        <v>1</v>
      </c>
      <c r="H18" s="38">
        <v>20569</v>
      </c>
      <c r="I18" s="39">
        <v>7</v>
      </c>
      <c r="J18" s="40">
        <v>29660</v>
      </c>
      <c r="K18" s="37">
        <v>3</v>
      </c>
      <c r="L18" s="38">
        <v>6585</v>
      </c>
      <c r="M18" s="39"/>
      <c r="N18" s="40"/>
      <c r="O18" s="37"/>
      <c r="P18" s="38"/>
      <c r="Q18" s="39"/>
      <c r="R18" s="40"/>
      <c r="S18" s="41">
        <f t="shared" si="0"/>
        <v>24</v>
      </c>
      <c r="T18" s="42">
        <f t="shared" si="0"/>
        <v>82137</v>
      </c>
      <c r="U18" s="33">
        <f t="shared" si="1"/>
        <v>6</v>
      </c>
      <c r="W18" s="34">
        <f t="shared" si="2"/>
        <v>24</v>
      </c>
      <c r="X18" s="34">
        <f t="shared" si="2"/>
        <v>82137</v>
      </c>
      <c r="Y18" s="35">
        <f t="shared" si="3"/>
        <v>29660</v>
      </c>
      <c r="Z18" s="34">
        <f t="shared" si="4"/>
        <v>23.178600339999999</v>
      </c>
      <c r="AA18" s="34">
        <f t="shared" si="5"/>
        <v>6</v>
      </c>
    </row>
    <row r="19" spans="1:27" s="34" customFormat="1" ht="42.75" customHeight="1" x14ac:dyDescent="0.25">
      <c r="A19" s="36">
        <v>7</v>
      </c>
      <c r="B19" s="116" t="s">
        <v>77</v>
      </c>
      <c r="C19" s="37">
        <v>7</v>
      </c>
      <c r="D19" s="38">
        <v>27481</v>
      </c>
      <c r="E19" s="39">
        <v>5</v>
      </c>
      <c r="F19" s="40">
        <v>2596.1999999999998</v>
      </c>
      <c r="G19" s="37">
        <v>5</v>
      </c>
      <c r="H19" s="38">
        <v>10944</v>
      </c>
      <c r="I19" s="39">
        <v>8</v>
      </c>
      <c r="J19" s="40">
        <v>12225</v>
      </c>
      <c r="K19" s="37">
        <v>4</v>
      </c>
      <c r="L19" s="38">
        <v>8757</v>
      </c>
      <c r="M19" s="39"/>
      <c r="N19" s="40"/>
      <c r="O19" s="37"/>
      <c r="P19" s="38"/>
      <c r="Q19" s="39"/>
      <c r="R19" s="40"/>
      <c r="S19" s="41">
        <f t="shared" si="0"/>
        <v>29</v>
      </c>
      <c r="T19" s="42">
        <f t="shared" si="0"/>
        <v>62003.199999999997</v>
      </c>
      <c r="U19" s="33">
        <f t="shared" si="1"/>
        <v>7</v>
      </c>
      <c r="W19" s="34">
        <f t="shared" si="2"/>
        <v>29</v>
      </c>
      <c r="X19" s="34">
        <f t="shared" si="2"/>
        <v>62003.199999999997</v>
      </c>
      <c r="Y19" s="35">
        <f t="shared" si="3"/>
        <v>27481</v>
      </c>
      <c r="Z19" s="34">
        <f t="shared" si="4"/>
        <v>28.379940519000002</v>
      </c>
      <c r="AA19" s="34">
        <f t="shared" si="5"/>
        <v>7</v>
      </c>
    </row>
    <row r="20" spans="1:27" s="34" customFormat="1" ht="42.75" customHeight="1" x14ac:dyDescent="0.25">
      <c r="A20" s="36">
        <v>8</v>
      </c>
      <c r="B20" s="116" t="s">
        <v>75</v>
      </c>
      <c r="C20" s="37">
        <v>2</v>
      </c>
      <c r="D20" s="38">
        <v>32017</v>
      </c>
      <c r="E20" s="39">
        <v>9</v>
      </c>
      <c r="F20" s="40">
        <v>0</v>
      </c>
      <c r="G20" s="37">
        <v>8</v>
      </c>
      <c r="H20" s="38">
        <v>4884</v>
      </c>
      <c r="I20" s="39">
        <v>6</v>
      </c>
      <c r="J20" s="40">
        <v>27920</v>
      </c>
      <c r="K20" s="37">
        <v>7</v>
      </c>
      <c r="L20" s="38">
        <v>1230</v>
      </c>
      <c r="M20" s="39"/>
      <c r="N20" s="40"/>
      <c r="O20" s="37"/>
      <c r="P20" s="38"/>
      <c r="Q20" s="39"/>
      <c r="R20" s="40"/>
      <c r="S20" s="41">
        <f t="shared" si="0"/>
        <v>32</v>
      </c>
      <c r="T20" s="42">
        <f t="shared" si="0"/>
        <v>66051</v>
      </c>
      <c r="U20" s="33">
        <f t="shared" si="1"/>
        <v>8</v>
      </c>
      <c r="W20" s="34">
        <f t="shared" si="2"/>
        <v>32</v>
      </c>
      <c r="X20" s="34">
        <f t="shared" si="2"/>
        <v>66051</v>
      </c>
      <c r="Y20" s="35">
        <f t="shared" si="3"/>
        <v>32017</v>
      </c>
      <c r="Z20" s="34">
        <f t="shared" si="4"/>
        <v>31.339457983000003</v>
      </c>
      <c r="AA20" s="34">
        <f t="shared" si="5"/>
        <v>8</v>
      </c>
    </row>
    <row r="21" spans="1:27" s="34" customFormat="1" ht="42.75" customHeight="1" x14ac:dyDescent="0.25">
      <c r="A21" s="36">
        <v>9</v>
      </c>
      <c r="B21" s="116" t="s">
        <v>78</v>
      </c>
      <c r="C21" s="37">
        <v>5</v>
      </c>
      <c r="D21" s="38">
        <v>27446</v>
      </c>
      <c r="E21" s="39">
        <v>8</v>
      </c>
      <c r="F21" s="40">
        <v>900</v>
      </c>
      <c r="G21" s="37">
        <v>9</v>
      </c>
      <c r="H21" s="38">
        <v>3495</v>
      </c>
      <c r="I21" s="39">
        <v>9</v>
      </c>
      <c r="J21" s="40">
        <v>9380</v>
      </c>
      <c r="K21" s="37">
        <v>8</v>
      </c>
      <c r="L21" s="38">
        <v>684.2</v>
      </c>
      <c r="M21" s="39"/>
      <c r="N21" s="40"/>
      <c r="O21" s="37"/>
      <c r="P21" s="38"/>
      <c r="Q21" s="39"/>
      <c r="R21" s="40"/>
      <c r="S21" s="41">
        <f t="shared" si="0"/>
        <v>39</v>
      </c>
      <c r="T21" s="42">
        <f t="shared" si="0"/>
        <v>41905.199999999997</v>
      </c>
      <c r="U21" s="33">
        <f t="shared" si="1"/>
        <v>9</v>
      </c>
      <c r="W21" s="34">
        <f t="shared" si="2"/>
        <v>39</v>
      </c>
      <c r="X21" s="34">
        <f t="shared" si="2"/>
        <v>41905.199999999997</v>
      </c>
      <c r="Y21" s="35">
        <f t="shared" si="3"/>
        <v>27446</v>
      </c>
      <c r="Z21" s="34">
        <f t="shared" si="4"/>
        <v>38.580920554000002</v>
      </c>
      <c r="AA21" s="34">
        <f t="shared" si="5"/>
        <v>9</v>
      </c>
    </row>
    <row r="22" spans="1:27" s="34" customFormat="1" ht="42.75" customHeight="1" x14ac:dyDescent="0.25">
      <c r="A22" s="36">
        <v>10</v>
      </c>
      <c r="B22" s="43"/>
      <c r="C22" s="37"/>
      <c r="D22" s="38"/>
      <c r="E22" s="39"/>
      <c r="F22" s="40"/>
      <c r="G22" s="37"/>
      <c r="H22" s="38"/>
      <c r="I22" s="39"/>
      <c r="J22" s="40"/>
      <c r="K22" s="37"/>
      <c r="L22" s="38"/>
      <c r="M22" s="39"/>
      <c r="N22" s="40"/>
      <c r="O22" s="37"/>
      <c r="P22" s="38"/>
      <c r="Q22" s="39"/>
      <c r="R22" s="40"/>
      <c r="S22" s="41" t="str">
        <f t="shared" si="0"/>
        <v/>
      </c>
      <c r="T22" s="42" t="str">
        <f t="shared" si="0"/>
        <v/>
      </c>
      <c r="U22" s="33" t="str">
        <f t="shared" si="1"/>
        <v/>
      </c>
      <c r="W22" s="34" t="str">
        <f t="shared" si="2"/>
        <v/>
      </c>
      <c r="X22" s="34" t="str">
        <f t="shared" si="2"/>
        <v/>
      </c>
      <c r="Y22" s="35">
        <f t="shared" si="3"/>
        <v>0</v>
      </c>
      <c r="Z22" s="34" t="str">
        <f t="shared" si="4"/>
        <v/>
      </c>
      <c r="AA22" s="34" t="str">
        <f t="shared" si="5"/>
        <v/>
      </c>
    </row>
    <row r="23" spans="1:27" s="34" customFormat="1" ht="42.75" customHeight="1" x14ac:dyDescent="0.25">
      <c r="A23" s="36">
        <v>11</v>
      </c>
      <c r="B23" s="43"/>
      <c r="C23" s="37"/>
      <c r="D23" s="38"/>
      <c r="E23" s="39"/>
      <c r="F23" s="40"/>
      <c r="G23" s="37"/>
      <c r="H23" s="38"/>
      <c r="I23" s="39"/>
      <c r="J23" s="40"/>
      <c r="K23" s="37"/>
      <c r="L23" s="38"/>
      <c r="M23" s="39"/>
      <c r="N23" s="40"/>
      <c r="O23" s="37"/>
      <c r="P23" s="38"/>
      <c r="Q23" s="39"/>
      <c r="R23" s="40"/>
      <c r="S23" s="41" t="str">
        <f t="shared" si="0"/>
        <v/>
      </c>
      <c r="T23" s="42" t="str">
        <f t="shared" si="0"/>
        <v/>
      </c>
      <c r="U23" s="33" t="str">
        <f t="shared" si="1"/>
        <v/>
      </c>
      <c r="W23" s="34" t="str">
        <f t="shared" si="2"/>
        <v/>
      </c>
      <c r="X23" s="34" t="str">
        <f t="shared" si="2"/>
        <v/>
      </c>
      <c r="Y23" s="35">
        <f t="shared" si="3"/>
        <v>0</v>
      </c>
      <c r="Z23" s="34" t="str">
        <f t="shared" si="4"/>
        <v/>
      </c>
      <c r="AA23" s="34" t="str">
        <f t="shared" si="5"/>
        <v/>
      </c>
    </row>
    <row r="24" spans="1:27" s="34" customFormat="1" ht="42.75" customHeight="1" x14ac:dyDescent="0.25">
      <c r="A24" s="36">
        <v>12</v>
      </c>
      <c r="B24" s="43"/>
      <c r="C24" s="37"/>
      <c r="D24" s="38"/>
      <c r="E24" s="39"/>
      <c r="F24" s="40"/>
      <c r="G24" s="37"/>
      <c r="H24" s="38"/>
      <c r="I24" s="39"/>
      <c r="J24" s="40"/>
      <c r="K24" s="37"/>
      <c r="L24" s="38"/>
      <c r="M24" s="39"/>
      <c r="N24" s="40"/>
      <c r="O24" s="37"/>
      <c r="P24" s="38"/>
      <c r="Q24" s="39"/>
      <c r="R24" s="40"/>
      <c r="S24" s="41" t="str">
        <f t="shared" si="0"/>
        <v/>
      </c>
      <c r="T24" s="42" t="str">
        <f t="shared" si="0"/>
        <v/>
      </c>
      <c r="U24" s="33" t="str">
        <f t="shared" si="1"/>
        <v/>
      </c>
      <c r="W24" s="34" t="str">
        <f t="shared" si="2"/>
        <v/>
      </c>
      <c r="X24" s="34" t="str">
        <f t="shared" si="2"/>
        <v/>
      </c>
      <c r="Y24" s="35">
        <f t="shared" si="3"/>
        <v>0</v>
      </c>
      <c r="Z24" s="34" t="str">
        <f t="shared" si="4"/>
        <v/>
      </c>
      <c r="AA24" s="34" t="str">
        <f t="shared" si="5"/>
        <v/>
      </c>
    </row>
    <row r="25" spans="1:27" s="34" customFormat="1" ht="42.75" customHeight="1" x14ac:dyDescent="0.25">
      <c r="A25" s="36">
        <v>13</v>
      </c>
      <c r="B25" s="43"/>
      <c r="C25" s="37"/>
      <c r="D25" s="38"/>
      <c r="E25" s="39"/>
      <c r="F25" s="40"/>
      <c r="G25" s="37"/>
      <c r="H25" s="38"/>
      <c r="I25" s="39"/>
      <c r="J25" s="40"/>
      <c r="K25" s="37"/>
      <c r="L25" s="38"/>
      <c r="M25" s="39"/>
      <c r="N25" s="40"/>
      <c r="O25" s="37"/>
      <c r="P25" s="38"/>
      <c r="Q25" s="39"/>
      <c r="R25" s="40"/>
      <c r="S25" s="41" t="str">
        <f t="shared" si="0"/>
        <v/>
      </c>
      <c r="T25" s="42" t="str">
        <f t="shared" si="0"/>
        <v/>
      </c>
      <c r="U25" s="33" t="str">
        <f t="shared" si="1"/>
        <v/>
      </c>
      <c r="W25" s="34" t="str">
        <f t="shared" si="2"/>
        <v/>
      </c>
      <c r="X25" s="34" t="str">
        <f t="shared" si="2"/>
        <v/>
      </c>
      <c r="Y25" s="35">
        <f t="shared" si="3"/>
        <v>0</v>
      </c>
      <c r="Z25" s="34" t="str">
        <f t="shared" si="4"/>
        <v/>
      </c>
      <c r="AA25" s="34" t="str">
        <f t="shared" si="5"/>
        <v/>
      </c>
    </row>
    <row r="26" spans="1:27" s="34" customFormat="1" ht="42.75" customHeight="1" x14ac:dyDescent="0.25">
      <c r="A26" s="36">
        <v>14</v>
      </c>
      <c r="B26" s="43"/>
      <c r="C26" s="37"/>
      <c r="D26" s="38"/>
      <c r="E26" s="39"/>
      <c r="F26" s="40"/>
      <c r="G26" s="37"/>
      <c r="H26" s="38"/>
      <c r="I26" s="39"/>
      <c r="J26" s="40"/>
      <c r="K26" s="37"/>
      <c r="L26" s="38"/>
      <c r="M26" s="39"/>
      <c r="N26" s="40"/>
      <c r="O26" s="37"/>
      <c r="P26" s="38"/>
      <c r="Q26" s="39"/>
      <c r="R26" s="40"/>
      <c r="S26" s="41" t="str">
        <f t="shared" si="0"/>
        <v/>
      </c>
      <c r="T26" s="42" t="str">
        <f t="shared" si="0"/>
        <v/>
      </c>
      <c r="U26" s="33"/>
      <c r="W26" s="34" t="str">
        <f t="shared" si="2"/>
        <v/>
      </c>
      <c r="X26" s="34" t="str">
        <f t="shared" si="2"/>
        <v/>
      </c>
      <c r="Y26" s="35">
        <f t="shared" si="3"/>
        <v>0</v>
      </c>
      <c r="Z26" s="34" t="str">
        <f t="shared" si="4"/>
        <v/>
      </c>
      <c r="AA26" s="34" t="str">
        <f t="shared" si="5"/>
        <v/>
      </c>
    </row>
    <row r="27" spans="1:27" s="34" customFormat="1" ht="42.75" customHeight="1" thickBot="1" x14ac:dyDescent="0.3">
      <c r="A27" s="44">
        <v>15</v>
      </c>
      <c r="B27" s="45"/>
      <c r="C27" s="46"/>
      <c r="D27" s="47"/>
      <c r="E27" s="46"/>
      <c r="F27" s="47"/>
      <c r="G27" s="46"/>
      <c r="H27" s="47"/>
      <c r="I27" s="46"/>
      <c r="J27" s="47"/>
      <c r="K27" s="46"/>
      <c r="L27" s="47"/>
      <c r="M27" s="46"/>
      <c r="N27" s="47"/>
      <c r="O27" s="46"/>
      <c r="P27" s="47"/>
      <c r="Q27" s="46"/>
      <c r="R27" s="47"/>
      <c r="S27" s="48" t="str">
        <f t="shared" si="0"/>
        <v/>
      </c>
      <c r="T27" s="49" t="str">
        <f t="shared" si="0"/>
        <v/>
      </c>
      <c r="U27" s="50" t="str">
        <f>IF(ISNUMBER(AA27)= TRUE,AA27,"")</f>
        <v/>
      </c>
      <c r="W27" s="34" t="str">
        <f t="shared" si="2"/>
        <v/>
      </c>
      <c r="X27" s="34" t="str">
        <f t="shared" si="2"/>
        <v/>
      </c>
      <c r="Y27" s="35">
        <f t="shared" si="3"/>
        <v>0</v>
      </c>
      <c r="Z27" s="34" t="str">
        <f t="shared" si="4"/>
        <v/>
      </c>
      <c r="AA27" s="34" t="str">
        <f t="shared" si="5"/>
        <v/>
      </c>
    </row>
    <row r="28" spans="1:27" ht="15.75" thickTop="1" x14ac:dyDescent="0.2">
      <c r="D28" s="51"/>
    </row>
  </sheetData>
  <mergeCells count="23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23139-2962-4F8E-A580-166F3A637239}">
  <sheetPr codeName="List4"/>
  <dimension ref="A1:AB100"/>
  <sheetViews>
    <sheetView showRowColHeaders="0" zoomScaleNormal="100" workbookViewId="0">
      <selection activeCell="O52" sqref="O52:O53"/>
    </sheetView>
  </sheetViews>
  <sheetFormatPr defaultRowHeight="15" x14ac:dyDescent="0.2"/>
  <cols>
    <col min="1" max="1" width="5.140625" style="52" customWidth="1"/>
    <col min="2" max="2" width="21.85546875" style="54" bestFit="1" customWidth="1"/>
    <col min="3" max="3" width="19.85546875" style="2" customWidth="1"/>
    <col min="4" max="4" width="5.7109375" style="2" customWidth="1"/>
    <col min="5" max="5" width="9.28515625" style="53" customWidth="1"/>
    <col min="6" max="6" width="5.7109375" style="2" customWidth="1"/>
    <col min="7" max="7" width="9.28515625" style="53" customWidth="1"/>
    <col min="8" max="8" width="5.7109375" style="2" customWidth="1"/>
    <col min="9" max="9" width="9.28515625" style="53" customWidth="1"/>
    <col min="10" max="10" width="5.7109375" style="2" customWidth="1"/>
    <col min="11" max="11" width="9.28515625" style="53" customWidth="1"/>
    <col min="12" max="12" width="5.7109375" style="2" customWidth="1"/>
    <col min="13" max="13" width="9.28515625" style="53" customWidth="1"/>
    <col min="14" max="14" width="5.7109375" style="2" customWidth="1"/>
    <col min="15" max="15" width="9.28515625" style="53" customWidth="1"/>
    <col min="16" max="16" width="5.7109375" style="2" customWidth="1"/>
    <col min="17" max="17" width="9.28515625" style="53" customWidth="1"/>
    <col min="18" max="18" width="5.7109375" style="2" customWidth="1"/>
    <col min="19" max="19" width="9.28515625" style="53" customWidth="1"/>
    <col min="20" max="20" width="6.7109375" style="2" customWidth="1"/>
    <col min="21" max="21" width="10" style="53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7"/>
      <c r="C1" s="147"/>
      <c r="E1" s="118" t="s">
        <v>1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28" ht="23.25" x14ac:dyDescent="0.35">
      <c r="B2" s="148" t="s">
        <v>34</v>
      </c>
      <c r="C2" s="148"/>
      <c r="D2" s="148"/>
      <c r="E2" s="118" t="s">
        <v>80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28" ht="23.25" x14ac:dyDescent="0.35">
      <c r="E3" s="149" t="s">
        <v>35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28" ht="15.75" thickBot="1" x14ac:dyDescent="0.25">
      <c r="B4" s="55"/>
      <c r="D4" s="56"/>
      <c r="E4" s="57"/>
      <c r="H4" s="56"/>
      <c r="I4" s="57"/>
      <c r="L4" s="56"/>
      <c r="M4" s="57"/>
      <c r="P4" s="56"/>
      <c r="Q4" s="57"/>
    </row>
    <row r="5" spans="1:28" ht="20.25" customHeight="1" thickTop="1" x14ac:dyDescent="0.2">
      <c r="A5" s="141" t="s">
        <v>5</v>
      </c>
      <c r="B5" s="143" t="s">
        <v>36</v>
      </c>
      <c r="C5" s="145" t="s">
        <v>6</v>
      </c>
      <c r="D5" s="128" t="s">
        <v>7</v>
      </c>
      <c r="E5" s="129"/>
      <c r="F5" s="126" t="s">
        <v>8</v>
      </c>
      <c r="G5" s="127"/>
      <c r="H5" s="128" t="s">
        <v>9</v>
      </c>
      <c r="I5" s="129"/>
      <c r="J5" s="126" t="s">
        <v>10</v>
      </c>
      <c r="K5" s="127"/>
      <c r="L5" s="128" t="s">
        <v>11</v>
      </c>
      <c r="M5" s="129"/>
      <c r="N5" s="126" t="s">
        <v>12</v>
      </c>
      <c r="O5" s="127"/>
      <c r="P5" s="128" t="s">
        <v>13</v>
      </c>
      <c r="Q5" s="129"/>
      <c r="R5" s="126" t="s">
        <v>14</v>
      </c>
      <c r="S5" s="127"/>
      <c r="T5" s="130" t="s">
        <v>15</v>
      </c>
      <c r="U5" s="131"/>
      <c r="V5" s="132"/>
    </row>
    <row r="6" spans="1:28" ht="39.950000000000003" customHeight="1" x14ac:dyDescent="0.2">
      <c r="A6" s="142"/>
      <c r="B6" s="144"/>
      <c r="C6" s="146"/>
      <c r="D6" s="136" t="s">
        <v>68</v>
      </c>
      <c r="E6" s="137"/>
      <c r="F6" s="136" t="s">
        <v>69</v>
      </c>
      <c r="G6" s="137"/>
      <c r="H6" s="136" t="s">
        <v>81</v>
      </c>
      <c r="I6" s="137"/>
      <c r="J6" s="136" t="s">
        <v>172</v>
      </c>
      <c r="K6" s="137"/>
      <c r="L6" s="136" t="s">
        <v>173</v>
      </c>
      <c r="M6" s="137"/>
      <c r="N6" s="136" t="s">
        <v>174</v>
      </c>
      <c r="O6" s="137"/>
      <c r="P6" s="138"/>
      <c r="Q6" s="139"/>
      <c r="R6" s="138"/>
      <c r="S6" s="139"/>
      <c r="T6" s="133"/>
      <c r="U6" s="134"/>
      <c r="V6" s="135"/>
    </row>
    <row r="7" spans="1:28" ht="12.75" customHeight="1" x14ac:dyDescent="0.2">
      <c r="A7" s="142"/>
      <c r="B7" s="144"/>
      <c r="C7" s="146"/>
      <c r="D7" s="58"/>
      <c r="E7" s="59"/>
      <c r="F7" s="58"/>
      <c r="G7" s="60"/>
      <c r="H7" s="61"/>
      <c r="I7" s="59"/>
      <c r="J7" s="58"/>
      <c r="K7" s="60"/>
      <c r="L7" s="61"/>
      <c r="M7" s="59"/>
      <c r="N7" s="58"/>
      <c r="O7" s="62"/>
      <c r="P7" s="61"/>
      <c r="Q7" s="59"/>
      <c r="R7" s="58"/>
      <c r="S7" s="60"/>
      <c r="T7" s="61"/>
      <c r="U7" s="63"/>
      <c r="V7" s="64"/>
      <c r="W7" s="65"/>
    </row>
    <row r="8" spans="1:28" ht="12.75" customHeight="1" x14ac:dyDescent="0.2">
      <c r="A8" s="14"/>
      <c r="B8" s="66"/>
      <c r="C8" s="5"/>
      <c r="D8" s="67" t="s">
        <v>22</v>
      </c>
      <c r="E8" s="68" t="s">
        <v>23</v>
      </c>
      <c r="F8" s="67" t="s">
        <v>22</v>
      </c>
      <c r="G8" s="69" t="s">
        <v>23</v>
      </c>
      <c r="H8" s="70" t="s">
        <v>22</v>
      </c>
      <c r="I8" s="68" t="s">
        <v>23</v>
      </c>
      <c r="J8" s="67" t="s">
        <v>22</v>
      </c>
      <c r="K8" s="69" t="s">
        <v>23</v>
      </c>
      <c r="L8" s="70" t="s">
        <v>22</v>
      </c>
      <c r="M8" s="68" t="s">
        <v>23</v>
      </c>
      <c r="N8" s="67" t="s">
        <v>22</v>
      </c>
      <c r="O8" s="71" t="s">
        <v>23</v>
      </c>
      <c r="P8" s="70" t="s">
        <v>22</v>
      </c>
      <c r="Q8" s="68" t="s">
        <v>23</v>
      </c>
      <c r="R8" s="67" t="s">
        <v>22</v>
      </c>
      <c r="S8" s="69" t="s">
        <v>23</v>
      </c>
      <c r="T8" s="70" t="s">
        <v>22</v>
      </c>
      <c r="U8" s="72" t="s">
        <v>24</v>
      </c>
      <c r="V8" s="73" t="s">
        <v>25</v>
      </c>
    </row>
    <row r="9" spans="1:28" ht="12.75" customHeight="1" thickBot="1" x14ac:dyDescent="0.25">
      <c r="A9" s="19"/>
      <c r="B9" s="74"/>
      <c r="C9" s="20"/>
      <c r="D9" s="75"/>
      <c r="E9" s="76"/>
      <c r="F9" s="75"/>
      <c r="G9" s="77"/>
      <c r="H9" s="75"/>
      <c r="I9" s="76"/>
      <c r="J9" s="75"/>
      <c r="K9" s="77"/>
      <c r="L9" s="75"/>
      <c r="M9" s="76"/>
      <c r="N9" s="75"/>
      <c r="O9" s="77"/>
      <c r="P9" s="75"/>
      <c r="Q9" s="76"/>
      <c r="R9" s="75"/>
      <c r="S9" s="77"/>
      <c r="T9" s="75"/>
      <c r="U9" s="78"/>
      <c r="V9" s="25"/>
    </row>
    <row r="10" spans="1:28" s="34" customFormat="1" ht="15" customHeight="1" thickTop="1" x14ac:dyDescent="0.25">
      <c r="A10" s="26">
        <v>1</v>
      </c>
      <c r="B10" s="79" t="s">
        <v>91</v>
      </c>
      <c r="C10" s="80" t="s">
        <v>79</v>
      </c>
      <c r="D10" s="39">
        <v>5</v>
      </c>
      <c r="E10" s="40">
        <v>11467</v>
      </c>
      <c r="F10" s="37">
        <v>3</v>
      </c>
      <c r="G10" s="38">
        <v>682</v>
      </c>
      <c r="H10" s="39">
        <v>1</v>
      </c>
      <c r="I10" s="40">
        <v>8358</v>
      </c>
      <c r="J10" s="37">
        <v>1</v>
      </c>
      <c r="K10" s="38">
        <v>26000</v>
      </c>
      <c r="L10" s="39">
        <v>3</v>
      </c>
      <c r="M10" s="40">
        <v>4120</v>
      </c>
      <c r="N10" s="37"/>
      <c r="O10" s="38"/>
      <c r="P10" s="39"/>
      <c r="Q10" s="40"/>
      <c r="R10" s="37"/>
      <c r="S10" s="38"/>
      <c r="T10" s="81">
        <f t="shared" ref="T10:U41" si="0">IF(ISNUMBER(D10)=TRUE,SUM(D10,F10,H10,J10,L10,N10,P10,R10),"")</f>
        <v>13</v>
      </c>
      <c r="U10" s="32">
        <f t="shared" si="0"/>
        <v>50627</v>
      </c>
      <c r="V10" s="33">
        <f t="shared" ref="V10:V73" si="1">IF(ISNUMBER(AB10)=TRUE,AB10,"")</f>
        <v>1</v>
      </c>
      <c r="W10" s="34">
        <f t="shared" ref="W10:W73" si="2">IF(ISNUMBER(V10)=TRUE,1,"")</f>
        <v>1</v>
      </c>
      <c r="X10" s="34">
        <f t="shared" ref="X10:Y41" si="3">IF(ISNUMBER(T10)=TRUE,T10,"")</f>
        <v>13</v>
      </c>
      <c r="Y10" s="34">
        <f t="shared" si="3"/>
        <v>50627</v>
      </c>
      <c r="Z10" s="35">
        <f t="shared" ref="Z10:Z73" si="4">MAX(E10,G10,I10,K10,M10,O10,Q10,S10)</f>
        <v>26000</v>
      </c>
      <c r="AA10" s="34">
        <f t="shared" ref="AA10:AA73" si="5">IF(ISNUMBER(X10)=TRUE,X10-Y10/100000-Z10/1000000000,"")</f>
        <v>12.493703999999999</v>
      </c>
      <c r="AB10" s="34">
        <f t="shared" ref="AB10:AB73" si="6">IF(ISNUMBER(AA10)=TRUE,RANK(AA10,$AA$10:$AA$95,1),"")</f>
        <v>1</v>
      </c>
    </row>
    <row r="11" spans="1:28" s="34" customFormat="1" ht="15" customHeight="1" x14ac:dyDescent="0.25">
      <c r="A11" s="36">
        <v>2</v>
      </c>
      <c r="B11" s="79" t="s">
        <v>84</v>
      </c>
      <c r="C11" s="80" t="s">
        <v>83</v>
      </c>
      <c r="D11" s="39">
        <v>1</v>
      </c>
      <c r="E11" s="40">
        <v>21766</v>
      </c>
      <c r="F11" s="37">
        <v>4</v>
      </c>
      <c r="G11" s="38">
        <v>445</v>
      </c>
      <c r="H11" s="39">
        <v>2</v>
      </c>
      <c r="I11" s="40">
        <v>7318</v>
      </c>
      <c r="J11" s="37">
        <v>5</v>
      </c>
      <c r="K11" s="38">
        <v>8975</v>
      </c>
      <c r="L11" s="39">
        <v>2</v>
      </c>
      <c r="M11" s="40">
        <v>2851</v>
      </c>
      <c r="N11" s="37"/>
      <c r="O11" s="38"/>
      <c r="P11" s="39"/>
      <c r="Q11" s="40"/>
      <c r="R11" s="37"/>
      <c r="S11" s="38"/>
      <c r="T11" s="81">
        <f t="shared" si="0"/>
        <v>14</v>
      </c>
      <c r="U11" s="32">
        <f t="shared" si="0"/>
        <v>41355</v>
      </c>
      <c r="V11" s="33">
        <f t="shared" si="1"/>
        <v>2</v>
      </c>
      <c r="W11" s="34">
        <f t="shared" si="2"/>
        <v>1</v>
      </c>
      <c r="X11" s="34">
        <f t="shared" si="3"/>
        <v>14</v>
      </c>
      <c r="Y11" s="34">
        <f t="shared" si="3"/>
        <v>41355</v>
      </c>
      <c r="Z11" s="35">
        <f t="shared" si="4"/>
        <v>21766</v>
      </c>
      <c r="AA11" s="34">
        <f t="shared" si="5"/>
        <v>13.586428234</v>
      </c>
      <c r="AB11" s="34">
        <f t="shared" si="6"/>
        <v>2</v>
      </c>
    </row>
    <row r="12" spans="1:28" s="34" customFormat="1" ht="15" customHeight="1" x14ac:dyDescent="0.25">
      <c r="A12" s="36">
        <v>3</v>
      </c>
      <c r="B12" s="79" t="s">
        <v>82</v>
      </c>
      <c r="C12" s="80" t="s">
        <v>83</v>
      </c>
      <c r="D12" s="39">
        <v>2</v>
      </c>
      <c r="E12" s="40">
        <v>24942</v>
      </c>
      <c r="F12" s="37">
        <v>1</v>
      </c>
      <c r="G12" s="38">
        <v>2138</v>
      </c>
      <c r="H12" s="39">
        <v>6</v>
      </c>
      <c r="I12" s="40">
        <v>4162</v>
      </c>
      <c r="J12" s="37">
        <v>2</v>
      </c>
      <c r="K12" s="38">
        <v>15810</v>
      </c>
      <c r="L12" s="39">
        <v>5</v>
      </c>
      <c r="M12" s="40">
        <v>1034</v>
      </c>
      <c r="N12" s="37"/>
      <c r="O12" s="38"/>
      <c r="P12" s="39"/>
      <c r="Q12" s="40"/>
      <c r="R12" s="37"/>
      <c r="S12" s="38"/>
      <c r="T12" s="81">
        <f t="shared" si="0"/>
        <v>16</v>
      </c>
      <c r="U12" s="32">
        <f t="shared" si="0"/>
        <v>48086</v>
      </c>
      <c r="V12" s="33">
        <f t="shared" si="1"/>
        <v>3</v>
      </c>
      <c r="W12" s="34">
        <f t="shared" si="2"/>
        <v>1</v>
      </c>
      <c r="X12" s="34">
        <f t="shared" si="3"/>
        <v>16</v>
      </c>
      <c r="Y12" s="34">
        <f t="shared" si="3"/>
        <v>48086</v>
      </c>
      <c r="Z12" s="35">
        <f t="shared" si="4"/>
        <v>24942</v>
      </c>
      <c r="AA12" s="34">
        <f t="shared" si="5"/>
        <v>15.519115058000001</v>
      </c>
      <c r="AB12" s="34">
        <f t="shared" si="6"/>
        <v>3</v>
      </c>
    </row>
    <row r="13" spans="1:28" s="34" customFormat="1" ht="15" customHeight="1" x14ac:dyDescent="0.25">
      <c r="A13" s="26">
        <v>4</v>
      </c>
      <c r="B13" s="79" t="s">
        <v>90</v>
      </c>
      <c r="C13" s="84" t="s">
        <v>76</v>
      </c>
      <c r="D13" s="39">
        <v>6</v>
      </c>
      <c r="E13" s="40">
        <v>10910</v>
      </c>
      <c r="F13" s="37">
        <v>1</v>
      </c>
      <c r="G13" s="38">
        <v>2978</v>
      </c>
      <c r="H13" s="39">
        <v>3</v>
      </c>
      <c r="I13" s="40">
        <v>6565</v>
      </c>
      <c r="J13" s="37">
        <v>3</v>
      </c>
      <c r="K13" s="38">
        <v>11320</v>
      </c>
      <c r="L13" s="39">
        <v>3</v>
      </c>
      <c r="M13" s="40">
        <v>1856</v>
      </c>
      <c r="N13" s="37"/>
      <c r="O13" s="38"/>
      <c r="P13" s="39"/>
      <c r="Q13" s="40"/>
      <c r="R13" s="37"/>
      <c r="S13" s="38"/>
      <c r="T13" s="81">
        <f t="shared" si="0"/>
        <v>16</v>
      </c>
      <c r="U13" s="32">
        <f t="shared" si="0"/>
        <v>33629</v>
      </c>
      <c r="V13" s="33">
        <f t="shared" si="1"/>
        <v>4</v>
      </c>
      <c r="W13" s="34">
        <f t="shared" si="2"/>
        <v>1</v>
      </c>
      <c r="X13" s="34">
        <f t="shared" si="3"/>
        <v>16</v>
      </c>
      <c r="Y13" s="34">
        <f t="shared" si="3"/>
        <v>33629</v>
      </c>
      <c r="Z13" s="35">
        <f t="shared" si="4"/>
        <v>11320</v>
      </c>
      <c r="AA13" s="34">
        <f t="shared" si="5"/>
        <v>15.66369868</v>
      </c>
      <c r="AB13" s="34">
        <f t="shared" si="6"/>
        <v>4</v>
      </c>
    </row>
    <row r="14" spans="1:28" s="34" customFormat="1" ht="15" customHeight="1" x14ac:dyDescent="0.25">
      <c r="A14" s="36">
        <v>5</v>
      </c>
      <c r="B14" s="82" t="s">
        <v>86</v>
      </c>
      <c r="C14" s="80" t="s">
        <v>77</v>
      </c>
      <c r="D14" s="37">
        <v>3</v>
      </c>
      <c r="E14" s="30">
        <v>13339</v>
      </c>
      <c r="F14" s="27">
        <v>2</v>
      </c>
      <c r="G14" s="83">
        <v>2080</v>
      </c>
      <c r="H14" s="29">
        <v>3</v>
      </c>
      <c r="I14" s="30">
        <v>3520</v>
      </c>
      <c r="J14" s="27">
        <v>8</v>
      </c>
      <c r="K14" s="28">
        <v>2960</v>
      </c>
      <c r="L14" s="29">
        <v>1</v>
      </c>
      <c r="M14" s="30">
        <v>7694</v>
      </c>
      <c r="N14" s="27"/>
      <c r="O14" s="28"/>
      <c r="P14" s="29"/>
      <c r="Q14" s="30"/>
      <c r="R14" s="27" t="s">
        <v>50</v>
      </c>
      <c r="S14" s="28" t="s">
        <v>50</v>
      </c>
      <c r="T14" s="81">
        <f t="shared" si="0"/>
        <v>17</v>
      </c>
      <c r="U14" s="32">
        <f t="shared" si="0"/>
        <v>29593</v>
      </c>
      <c r="V14" s="33">
        <f t="shared" si="1"/>
        <v>5</v>
      </c>
      <c r="W14" s="34">
        <f t="shared" si="2"/>
        <v>1</v>
      </c>
      <c r="X14" s="34">
        <f t="shared" si="3"/>
        <v>17</v>
      </c>
      <c r="Y14" s="34">
        <f t="shared" si="3"/>
        <v>29593</v>
      </c>
      <c r="Z14" s="35">
        <f t="shared" si="4"/>
        <v>13339</v>
      </c>
      <c r="AA14" s="34">
        <f t="shared" si="5"/>
        <v>16.704056661000003</v>
      </c>
      <c r="AB14" s="34">
        <f t="shared" si="6"/>
        <v>5</v>
      </c>
    </row>
    <row r="15" spans="1:28" s="34" customFormat="1" ht="15" customHeight="1" x14ac:dyDescent="0.25">
      <c r="A15" s="36">
        <v>6</v>
      </c>
      <c r="B15" s="79" t="s">
        <v>95</v>
      </c>
      <c r="C15" s="80" t="s">
        <v>76</v>
      </c>
      <c r="D15" s="39">
        <v>9</v>
      </c>
      <c r="E15" s="40">
        <v>5371</v>
      </c>
      <c r="F15" s="37">
        <v>2</v>
      </c>
      <c r="G15" s="38">
        <v>1632</v>
      </c>
      <c r="H15" s="39">
        <v>4</v>
      </c>
      <c r="I15" s="40">
        <v>3031</v>
      </c>
      <c r="J15" s="37">
        <v>1</v>
      </c>
      <c r="K15" s="38">
        <v>13945</v>
      </c>
      <c r="L15" s="39">
        <v>3</v>
      </c>
      <c r="M15" s="40">
        <v>1165</v>
      </c>
      <c r="N15" s="37"/>
      <c r="O15" s="38"/>
      <c r="P15" s="39"/>
      <c r="Q15" s="40"/>
      <c r="R15" s="37"/>
      <c r="S15" s="38"/>
      <c r="T15" s="81">
        <f t="shared" si="0"/>
        <v>19</v>
      </c>
      <c r="U15" s="32">
        <f t="shared" si="0"/>
        <v>25144</v>
      </c>
      <c r="V15" s="33">
        <f t="shared" si="1"/>
        <v>6</v>
      </c>
      <c r="W15" s="34">
        <f t="shared" si="2"/>
        <v>1</v>
      </c>
      <c r="X15" s="34">
        <f t="shared" si="3"/>
        <v>19</v>
      </c>
      <c r="Y15" s="34">
        <f t="shared" si="3"/>
        <v>25144</v>
      </c>
      <c r="Z15" s="35">
        <f t="shared" si="4"/>
        <v>13945</v>
      </c>
      <c r="AA15" s="34">
        <f t="shared" si="5"/>
        <v>18.748546055000002</v>
      </c>
      <c r="AB15" s="34">
        <f t="shared" si="6"/>
        <v>6</v>
      </c>
    </row>
    <row r="16" spans="1:28" s="34" customFormat="1" ht="15" customHeight="1" x14ac:dyDescent="0.25">
      <c r="A16" s="26">
        <v>7</v>
      </c>
      <c r="B16" s="79" t="s">
        <v>92</v>
      </c>
      <c r="C16" s="84" t="s">
        <v>73</v>
      </c>
      <c r="D16" s="39">
        <v>5</v>
      </c>
      <c r="E16" s="40">
        <v>7905</v>
      </c>
      <c r="F16" s="37">
        <v>3</v>
      </c>
      <c r="G16" s="38">
        <v>2067</v>
      </c>
      <c r="H16" s="39">
        <v>4</v>
      </c>
      <c r="I16" s="40">
        <v>6542</v>
      </c>
      <c r="J16" s="37">
        <v>3</v>
      </c>
      <c r="K16" s="38">
        <v>12640</v>
      </c>
      <c r="L16" s="39">
        <v>5</v>
      </c>
      <c r="M16" s="40">
        <v>919</v>
      </c>
      <c r="N16" s="37"/>
      <c r="O16" s="38"/>
      <c r="P16" s="39"/>
      <c r="Q16" s="40"/>
      <c r="R16" s="37"/>
      <c r="S16" s="38"/>
      <c r="T16" s="81">
        <f t="shared" si="0"/>
        <v>20</v>
      </c>
      <c r="U16" s="32">
        <f t="shared" si="0"/>
        <v>30073</v>
      </c>
      <c r="V16" s="33">
        <f t="shared" si="1"/>
        <v>7</v>
      </c>
      <c r="W16" s="34">
        <f t="shared" si="2"/>
        <v>1</v>
      </c>
      <c r="X16" s="34">
        <f t="shared" si="3"/>
        <v>20</v>
      </c>
      <c r="Y16" s="34">
        <f t="shared" si="3"/>
        <v>30073</v>
      </c>
      <c r="Z16" s="35">
        <f t="shared" si="4"/>
        <v>12640</v>
      </c>
      <c r="AA16" s="34">
        <f t="shared" si="5"/>
        <v>19.699257359999997</v>
      </c>
      <c r="AB16" s="34">
        <f t="shared" si="6"/>
        <v>7</v>
      </c>
    </row>
    <row r="17" spans="1:28" s="34" customFormat="1" ht="15" customHeight="1" x14ac:dyDescent="0.25">
      <c r="A17" s="36">
        <v>8</v>
      </c>
      <c r="B17" s="79" t="s">
        <v>85</v>
      </c>
      <c r="C17" s="84" t="s">
        <v>73</v>
      </c>
      <c r="D17" s="39">
        <v>3</v>
      </c>
      <c r="E17" s="40">
        <v>14468</v>
      </c>
      <c r="F17" s="37">
        <v>2</v>
      </c>
      <c r="G17" s="38">
        <v>1234</v>
      </c>
      <c r="H17" s="39">
        <v>10</v>
      </c>
      <c r="I17" s="40">
        <v>0</v>
      </c>
      <c r="J17" s="37">
        <v>4</v>
      </c>
      <c r="K17" s="38">
        <v>11190</v>
      </c>
      <c r="L17" s="39">
        <v>4</v>
      </c>
      <c r="M17" s="40">
        <v>1061</v>
      </c>
      <c r="N17" s="37"/>
      <c r="O17" s="38"/>
      <c r="P17" s="39"/>
      <c r="Q17" s="40"/>
      <c r="R17" s="37"/>
      <c r="S17" s="38"/>
      <c r="T17" s="81">
        <f t="shared" si="0"/>
        <v>23</v>
      </c>
      <c r="U17" s="32">
        <f t="shared" si="0"/>
        <v>27953</v>
      </c>
      <c r="V17" s="33">
        <f t="shared" si="1"/>
        <v>8</v>
      </c>
      <c r="W17" s="34">
        <f t="shared" si="2"/>
        <v>1</v>
      </c>
      <c r="X17" s="34">
        <f t="shared" si="3"/>
        <v>23</v>
      </c>
      <c r="Y17" s="34">
        <f t="shared" si="3"/>
        <v>27953</v>
      </c>
      <c r="Z17" s="35">
        <f t="shared" si="4"/>
        <v>14468</v>
      </c>
      <c r="AA17" s="34">
        <f t="shared" si="5"/>
        <v>22.720455531999999</v>
      </c>
      <c r="AB17" s="34">
        <f t="shared" si="6"/>
        <v>8</v>
      </c>
    </row>
    <row r="18" spans="1:28" s="34" customFormat="1" ht="15" customHeight="1" x14ac:dyDescent="0.25">
      <c r="A18" s="36">
        <v>9</v>
      </c>
      <c r="B18" s="79" t="s">
        <v>94</v>
      </c>
      <c r="C18" s="80" t="s">
        <v>76</v>
      </c>
      <c r="D18" s="39">
        <v>4</v>
      </c>
      <c r="E18" s="40">
        <v>8650</v>
      </c>
      <c r="F18" s="37">
        <v>7</v>
      </c>
      <c r="G18" s="38">
        <v>317</v>
      </c>
      <c r="H18" s="39">
        <v>3</v>
      </c>
      <c r="I18" s="40">
        <v>4041</v>
      </c>
      <c r="J18" s="37">
        <v>7</v>
      </c>
      <c r="K18" s="38">
        <v>6935</v>
      </c>
      <c r="L18" s="39">
        <v>2</v>
      </c>
      <c r="M18" s="40">
        <v>5947</v>
      </c>
      <c r="N18" s="37"/>
      <c r="O18" s="38"/>
      <c r="P18" s="39"/>
      <c r="Q18" s="40"/>
      <c r="R18" s="37"/>
      <c r="S18" s="38"/>
      <c r="T18" s="81">
        <f t="shared" si="0"/>
        <v>23</v>
      </c>
      <c r="U18" s="32">
        <f t="shared" si="0"/>
        <v>25890</v>
      </c>
      <c r="V18" s="33">
        <f t="shared" si="1"/>
        <v>9</v>
      </c>
      <c r="W18" s="34">
        <f t="shared" si="2"/>
        <v>1</v>
      </c>
      <c r="X18" s="34">
        <f t="shared" si="3"/>
        <v>23</v>
      </c>
      <c r="Y18" s="34">
        <f t="shared" si="3"/>
        <v>25890</v>
      </c>
      <c r="Z18" s="35">
        <f t="shared" si="4"/>
        <v>8650</v>
      </c>
      <c r="AA18" s="34">
        <f t="shared" si="5"/>
        <v>22.741091349999998</v>
      </c>
      <c r="AB18" s="34">
        <f t="shared" si="6"/>
        <v>9</v>
      </c>
    </row>
    <row r="19" spans="1:28" s="34" customFormat="1" ht="15" customHeight="1" x14ac:dyDescent="0.25">
      <c r="A19" s="26">
        <v>10</v>
      </c>
      <c r="B19" s="79" t="s">
        <v>89</v>
      </c>
      <c r="C19" s="80" t="s">
        <v>72</v>
      </c>
      <c r="D19" s="39">
        <v>2</v>
      </c>
      <c r="E19" s="40">
        <v>16413</v>
      </c>
      <c r="F19" s="37">
        <v>5</v>
      </c>
      <c r="G19" s="38">
        <v>301</v>
      </c>
      <c r="H19" s="39">
        <v>7</v>
      </c>
      <c r="I19" s="40">
        <v>3877</v>
      </c>
      <c r="J19" s="37">
        <v>1</v>
      </c>
      <c r="K19" s="38">
        <v>17815</v>
      </c>
      <c r="L19" s="39">
        <v>10</v>
      </c>
      <c r="M19" s="40">
        <v>0</v>
      </c>
      <c r="N19" s="37"/>
      <c r="O19" s="38"/>
      <c r="P19" s="39"/>
      <c r="Q19" s="40"/>
      <c r="R19" s="37"/>
      <c r="S19" s="38"/>
      <c r="T19" s="81">
        <f t="shared" si="0"/>
        <v>25</v>
      </c>
      <c r="U19" s="32">
        <f t="shared" si="0"/>
        <v>38406</v>
      </c>
      <c r="V19" s="33">
        <f t="shared" si="1"/>
        <v>10</v>
      </c>
      <c r="W19" s="34">
        <f t="shared" si="2"/>
        <v>1</v>
      </c>
      <c r="X19" s="34">
        <f t="shared" si="3"/>
        <v>25</v>
      </c>
      <c r="Y19" s="34">
        <f t="shared" si="3"/>
        <v>38406</v>
      </c>
      <c r="Z19" s="35">
        <f t="shared" si="4"/>
        <v>17815</v>
      </c>
      <c r="AA19" s="34">
        <f t="shared" si="5"/>
        <v>24.615922184999999</v>
      </c>
      <c r="AB19" s="34">
        <f t="shared" si="6"/>
        <v>10</v>
      </c>
    </row>
    <row r="20" spans="1:28" s="34" customFormat="1" ht="15" customHeight="1" x14ac:dyDescent="0.25">
      <c r="A20" s="36">
        <v>11</v>
      </c>
      <c r="B20" s="79" t="s">
        <v>103</v>
      </c>
      <c r="C20" s="84" t="s">
        <v>79</v>
      </c>
      <c r="D20" s="39">
        <v>4</v>
      </c>
      <c r="E20" s="40">
        <v>8457</v>
      </c>
      <c r="F20" s="37">
        <v>10</v>
      </c>
      <c r="G20" s="38">
        <v>0</v>
      </c>
      <c r="H20" s="39">
        <v>1</v>
      </c>
      <c r="I20" s="40">
        <v>4645</v>
      </c>
      <c r="J20" s="37">
        <v>9</v>
      </c>
      <c r="K20" s="38">
        <v>560</v>
      </c>
      <c r="L20" s="39">
        <v>1</v>
      </c>
      <c r="M20" s="40">
        <v>2465</v>
      </c>
      <c r="N20" s="37"/>
      <c r="O20" s="38"/>
      <c r="P20" s="39"/>
      <c r="Q20" s="40"/>
      <c r="R20" s="37"/>
      <c r="S20" s="38"/>
      <c r="T20" s="81">
        <f t="shared" si="0"/>
        <v>25</v>
      </c>
      <c r="U20" s="32">
        <f t="shared" si="0"/>
        <v>16127</v>
      </c>
      <c r="V20" s="33">
        <f t="shared" si="1"/>
        <v>11</v>
      </c>
      <c r="W20" s="34">
        <f t="shared" si="2"/>
        <v>1</v>
      </c>
      <c r="X20" s="34">
        <f t="shared" si="3"/>
        <v>25</v>
      </c>
      <c r="Y20" s="34">
        <f t="shared" si="3"/>
        <v>16127</v>
      </c>
      <c r="Z20" s="35">
        <f t="shared" si="4"/>
        <v>8457</v>
      </c>
      <c r="AA20" s="34">
        <f t="shared" si="5"/>
        <v>24.838721543000002</v>
      </c>
      <c r="AB20" s="34">
        <f t="shared" si="6"/>
        <v>11</v>
      </c>
    </row>
    <row r="21" spans="1:28" s="34" customFormat="1" ht="15" customHeight="1" x14ac:dyDescent="0.25">
      <c r="A21" s="36">
        <v>12</v>
      </c>
      <c r="B21" s="79" t="s">
        <v>87</v>
      </c>
      <c r="C21" s="84" t="s">
        <v>74</v>
      </c>
      <c r="D21" s="39">
        <v>3</v>
      </c>
      <c r="E21" s="40">
        <v>10450</v>
      </c>
      <c r="F21" s="37">
        <v>3</v>
      </c>
      <c r="G21" s="38">
        <v>998</v>
      </c>
      <c r="H21" s="39">
        <v>7</v>
      </c>
      <c r="I21" s="40">
        <v>1697</v>
      </c>
      <c r="J21" s="37">
        <v>3</v>
      </c>
      <c r="K21" s="38">
        <v>12125</v>
      </c>
      <c r="L21" s="39">
        <v>10</v>
      </c>
      <c r="M21" s="40">
        <v>0</v>
      </c>
      <c r="N21" s="37"/>
      <c r="O21" s="38"/>
      <c r="P21" s="39"/>
      <c r="Q21" s="40"/>
      <c r="R21" s="37"/>
      <c r="S21" s="38"/>
      <c r="T21" s="81">
        <f t="shared" si="0"/>
        <v>26</v>
      </c>
      <c r="U21" s="32">
        <f t="shared" si="0"/>
        <v>25270</v>
      </c>
      <c r="V21" s="33">
        <f t="shared" si="1"/>
        <v>12</v>
      </c>
      <c r="W21" s="34">
        <f t="shared" si="2"/>
        <v>1</v>
      </c>
      <c r="X21" s="34">
        <f t="shared" si="3"/>
        <v>26</v>
      </c>
      <c r="Y21" s="34">
        <f t="shared" si="3"/>
        <v>25270</v>
      </c>
      <c r="Z21" s="35">
        <f t="shared" si="4"/>
        <v>12125</v>
      </c>
      <c r="AA21" s="34">
        <f t="shared" si="5"/>
        <v>25.747287874999998</v>
      </c>
      <c r="AB21" s="34">
        <f t="shared" si="6"/>
        <v>12</v>
      </c>
    </row>
    <row r="22" spans="1:28" ht="15" customHeight="1" x14ac:dyDescent="0.2">
      <c r="A22" s="26">
        <v>13</v>
      </c>
      <c r="B22" s="79" t="s">
        <v>99</v>
      </c>
      <c r="C22" s="80" t="s">
        <v>77</v>
      </c>
      <c r="D22" s="39">
        <v>6</v>
      </c>
      <c r="E22" s="40">
        <v>7710</v>
      </c>
      <c r="F22" s="37">
        <v>6</v>
      </c>
      <c r="G22" s="38">
        <v>516</v>
      </c>
      <c r="H22" s="39">
        <v>2</v>
      </c>
      <c r="I22" s="40">
        <v>7424</v>
      </c>
      <c r="J22" s="37">
        <v>8</v>
      </c>
      <c r="K22" s="38">
        <v>2040</v>
      </c>
      <c r="L22" s="39">
        <v>4</v>
      </c>
      <c r="M22" s="40">
        <v>1063</v>
      </c>
      <c r="N22" s="37"/>
      <c r="O22" s="38"/>
      <c r="P22" s="39"/>
      <c r="Q22" s="40"/>
      <c r="R22" s="37" t="s">
        <v>50</v>
      </c>
      <c r="S22" s="38" t="s">
        <v>50</v>
      </c>
      <c r="T22" s="81">
        <f t="shared" si="0"/>
        <v>26</v>
      </c>
      <c r="U22" s="32">
        <f t="shared" si="0"/>
        <v>18753</v>
      </c>
      <c r="V22" s="33">
        <f t="shared" si="1"/>
        <v>13</v>
      </c>
      <c r="W22" s="34">
        <f t="shared" si="2"/>
        <v>1</v>
      </c>
      <c r="X22" s="34">
        <f t="shared" si="3"/>
        <v>26</v>
      </c>
      <c r="Y22" s="34">
        <f t="shared" si="3"/>
        <v>18753</v>
      </c>
      <c r="Z22" s="35">
        <f t="shared" si="4"/>
        <v>7710</v>
      </c>
      <c r="AA22" s="34">
        <f t="shared" si="5"/>
        <v>25.812462290000003</v>
      </c>
      <c r="AB22" s="34">
        <f t="shared" si="6"/>
        <v>13</v>
      </c>
    </row>
    <row r="23" spans="1:28" ht="15.75" customHeight="1" x14ac:dyDescent="0.2">
      <c r="A23" s="36">
        <v>14</v>
      </c>
      <c r="B23" s="79" t="s">
        <v>88</v>
      </c>
      <c r="C23" s="80" t="s">
        <v>72</v>
      </c>
      <c r="D23" s="39">
        <v>1</v>
      </c>
      <c r="E23" s="40">
        <v>27911</v>
      </c>
      <c r="F23" s="37">
        <v>6</v>
      </c>
      <c r="G23" s="38">
        <v>321</v>
      </c>
      <c r="H23" s="39">
        <v>5</v>
      </c>
      <c r="I23" s="40">
        <v>1140</v>
      </c>
      <c r="J23" s="37">
        <v>10</v>
      </c>
      <c r="K23" s="38">
        <v>0</v>
      </c>
      <c r="L23" s="39">
        <v>5</v>
      </c>
      <c r="M23" s="40">
        <v>970</v>
      </c>
      <c r="N23" s="37"/>
      <c r="O23" s="38"/>
      <c r="P23" s="39"/>
      <c r="Q23" s="40"/>
      <c r="R23" s="37"/>
      <c r="S23" s="38"/>
      <c r="T23" s="81">
        <f t="shared" si="0"/>
        <v>27</v>
      </c>
      <c r="U23" s="32">
        <f t="shared" si="0"/>
        <v>30342</v>
      </c>
      <c r="V23" s="33">
        <f t="shared" si="1"/>
        <v>14</v>
      </c>
      <c r="W23" s="34">
        <f t="shared" si="2"/>
        <v>1</v>
      </c>
      <c r="X23" s="34">
        <f t="shared" si="3"/>
        <v>27</v>
      </c>
      <c r="Y23" s="34">
        <f t="shared" si="3"/>
        <v>30342</v>
      </c>
      <c r="Z23" s="35">
        <f t="shared" si="4"/>
        <v>27911</v>
      </c>
      <c r="AA23" s="34">
        <f t="shared" si="5"/>
        <v>26.696552089000001</v>
      </c>
      <c r="AB23" s="34">
        <f t="shared" si="6"/>
        <v>14</v>
      </c>
    </row>
    <row r="24" spans="1:28" ht="16.5" x14ac:dyDescent="0.2">
      <c r="A24" s="36">
        <v>15</v>
      </c>
      <c r="B24" s="79" t="s">
        <v>100</v>
      </c>
      <c r="C24" s="84" t="s">
        <v>75</v>
      </c>
      <c r="D24" s="39">
        <v>4</v>
      </c>
      <c r="E24" s="40">
        <v>13432</v>
      </c>
      <c r="F24" s="37">
        <v>9</v>
      </c>
      <c r="G24" s="38">
        <v>0</v>
      </c>
      <c r="H24" s="39">
        <v>10</v>
      </c>
      <c r="I24" s="40">
        <v>0</v>
      </c>
      <c r="J24" s="37">
        <v>4</v>
      </c>
      <c r="K24" s="38">
        <v>11260</v>
      </c>
      <c r="L24" s="39">
        <v>2</v>
      </c>
      <c r="M24" s="40">
        <v>1230</v>
      </c>
      <c r="N24" s="37"/>
      <c r="O24" s="38"/>
      <c r="P24" s="39"/>
      <c r="Q24" s="40"/>
      <c r="R24" s="37"/>
      <c r="S24" s="38"/>
      <c r="T24" s="81">
        <f t="shared" si="0"/>
        <v>29</v>
      </c>
      <c r="U24" s="32">
        <f t="shared" si="0"/>
        <v>25922</v>
      </c>
      <c r="V24" s="33">
        <f t="shared" si="1"/>
        <v>15</v>
      </c>
      <c r="W24" s="34">
        <f t="shared" si="2"/>
        <v>1</v>
      </c>
      <c r="X24" s="34">
        <f t="shared" si="3"/>
        <v>29</v>
      </c>
      <c r="Y24" s="34">
        <f t="shared" si="3"/>
        <v>25922</v>
      </c>
      <c r="Z24" s="35">
        <f t="shared" si="4"/>
        <v>13432</v>
      </c>
      <c r="AA24" s="34">
        <f t="shared" si="5"/>
        <v>28.740766568000002</v>
      </c>
      <c r="AB24" s="34">
        <f t="shared" si="6"/>
        <v>15</v>
      </c>
    </row>
    <row r="25" spans="1:28" ht="16.5" x14ac:dyDescent="0.2">
      <c r="A25" s="26">
        <v>16</v>
      </c>
      <c r="B25" s="79" t="s">
        <v>101</v>
      </c>
      <c r="C25" s="84" t="s">
        <v>74</v>
      </c>
      <c r="D25" s="39">
        <v>8</v>
      </c>
      <c r="E25" s="40">
        <v>8916</v>
      </c>
      <c r="F25" s="37">
        <v>5</v>
      </c>
      <c r="G25" s="38">
        <v>339</v>
      </c>
      <c r="H25" s="39">
        <v>5</v>
      </c>
      <c r="I25" s="40">
        <v>6212</v>
      </c>
      <c r="J25" s="37">
        <v>5</v>
      </c>
      <c r="K25" s="38">
        <v>9520</v>
      </c>
      <c r="L25" s="39">
        <v>8</v>
      </c>
      <c r="M25" s="40">
        <v>0</v>
      </c>
      <c r="N25" s="37"/>
      <c r="O25" s="38"/>
      <c r="P25" s="39"/>
      <c r="Q25" s="40"/>
      <c r="R25" s="37"/>
      <c r="S25" s="38"/>
      <c r="T25" s="81">
        <f t="shared" si="0"/>
        <v>31</v>
      </c>
      <c r="U25" s="32">
        <f t="shared" si="0"/>
        <v>24987</v>
      </c>
      <c r="V25" s="33">
        <f t="shared" si="1"/>
        <v>16</v>
      </c>
      <c r="W25" s="34">
        <f t="shared" si="2"/>
        <v>1</v>
      </c>
      <c r="X25" s="34">
        <f t="shared" si="3"/>
        <v>31</v>
      </c>
      <c r="Y25" s="34">
        <f t="shared" si="3"/>
        <v>24987</v>
      </c>
      <c r="Z25" s="35">
        <f t="shared" si="4"/>
        <v>9520</v>
      </c>
      <c r="AA25" s="34">
        <f t="shared" si="5"/>
        <v>30.75012048</v>
      </c>
      <c r="AB25" s="34">
        <f t="shared" si="6"/>
        <v>16</v>
      </c>
    </row>
    <row r="26" spans="1:28" ht="16.5" x14ac:dyDescent="0.2">
      <c r="A26" s="36">
        <v>17</v>
      </c>
      <c r="B26" s="79" t="s">
        <v>93</v>
      </c>
      <c r="C26" s="80" t="s">
        <v>75</v>
      </c>
      <c r="D26" s="39">
        <v>1</v>
      </c>
      <c r="E26" s="40">
        <v>10945</v>
      </c>
      <c r="F26" s="37">
        <v>8.5</v>
      </c>
      <c r="G26" s="38">
        <v>0</v>
      </c>
      <c r="H26" s="39">
        <v>7</v>
      </c>
      <c r="I26" s="40">
        <v>323</v>
      </c>
      <c r="J26" s="37">
        <v>6</v>
      </c>
      <c r="K26" s="38">
        <v>8950</v>
      </c>
      <c r="L26" s="39">
        <v>8.5</v>
      </c>
      <c r="M26" s="40">
        <v>0</v>
      </c>
      <c r="N26" s="37"/>
      <c r="O26" s="38"/>
      <c r="P26" s="39"/>
      <c r="Q26" s="40"/>
      <c r="R26" s="37"/>
      <c r="S26" s="38"/>
      <c r="T26" s="81">
        <f t="shared" si="0"/>
        <v>31</v>
      </c>
      <c r="U26" s="32">
        <f t="shared" si="0"/>
        <v>20218</v>
      </c>
      <c r="V26" s="33">
        <f t="shared" si="1"/>
        <v>17</v>
      </c>
      <c r="W26" s="34">
        <f t="shared" si="2"/>
        <v>1</v>
      </c>
      <c r="X26" s="34">
        <f t="shared" si="3"/>
        <v>31</v>
      </c>
      <c r="Y26" s="34">
        <f t="shared" si="3"/>
        <v>20218</v>
      </c>
      <c r="Z26" s="35">
        <f t="shared" si="4"/>
        <v>10945</v>
      </c>
      <c r="AA26" s="34">
        <f t="shared" si="5"/>
        <v>30.797809055000002</v>
      </c>
      <c r="AB26" s="34">
        <f t="shared" si="6"/>
        <v>17</v>
      </c>
    </row>
    <row r="27" spans="1:28" ht="16.5" x14ac:dyDescent="0.2">
      <c r="A27" s="36">
        <v>18</v>
      </c>
      <c r="B27" s="79" t="s">
        <v>97</v>
      </c>
      <c r="C27" s="80" t="s">
        <v>74</v>
      </c>
      <c r="D27" s="39">
        <v>10</v>
      </c>
      <c r="E27" s="40">
        <v>0</v>
      </c>
      <c r="F27" s="37">
        <v>1</v>
      </c>
      <c r="G27" s="38">
        <v>4300</v>
      </c>
      <c r="H27" s="39">
        <v>2</v>
      </c>
      <c r="I27" s="40">
        <v>4226</v>
      </c>
      <c r="J27" s="37">
        <v>10</v>
      </c>
      <c r="K27" s="38">
        <v>0</v>
      </c>
      <c r="L27" s="39">
        <v>8</v>
      </c>
      <c r="M27" s="40">
        <v>0</v>
      </c>
      <c r="N27" s="37"/>
      <c r="O27" s="38"/>
      <c r="P27" s="39"/>
      <c r="Q27" s="40"/>
      <c r="R27" s="37"/>
      <c r="S27" s="38"/>
      <c r="T27" s="81">
        <f t="shared" si="0"/>
        <v>31</v>
      </c>
      <c r="U27" s="32">
        <f t="shared" si="0"/>
        <v>8526</v>
      </c>
      <c r="V27" s="33">
        <f t="shared" si="1"/>
        <v>18</v>
      </c>
      <c r="W27" s="34">
        <f t="shared" si="2"/>
        <v>1</v>
      </c>
      <c r="X27" s="34">
        <f t="shared" si="3"/>
        <v>31</v>
      </c>
      <c r="Y27" s="34">
        <f t="shared" si="3"/>
        <v>8526</v>
      </c>
      <c r="Z27" s="35">
        <f t="shared" si="4"/>
        <v>4300</v>
      </c>
      <c r="AA27" s="34">
        <f t="shared" si="5"/>
        <v>30.914735699999998</v>
      </c>
      <c r="AB27" s="34">
        <f t="shared" si="6"/>
        <v>18</v>
      </c>
    </row>
    <row r="28" spans="1:28" ht="16.5" x14ac:dyDescent="0.2">
      <c r="A28" s="26">
        <v>19</v>
      </c>
      <c r="B28" s="79" t="s">
        <v>114</v>
      </c>
      <c r="C28" s="80" t="s">
        <v>79</v>
      </c>
      <c r="D28" s="39">
        <v>10</v>
      </c>
      <c r="E28" s="40">
        <v>0</v>
      </c>
      <c r="F28" s="37">
        <v>8.5</v>
      </c>
      <c r="G28" s="38">
        <v>0</v>
      </c>
      <c r="H28" s="39">
        <v>1</v>
      </c>
      <c r="I28" s="40">
        <v>7566</v>
      </c>
      <c r="J28" s="37">
        <v>7</v>
      </c>
      <c r="K28" s="38">
        <v>3100</v>
      </c>
      <c r="L28" s="39">
        <v>8</v>
      </c>
      <c r="M28" s="40">
        <v>0</v>
      </c>
      <c r="N28" s="37"/>
      <c r="O28" s="38"/>
      <c r="P28" s="39"/>
      <c r="Q28" s="40"/>
      <c r="R28" s="37"/>
      <c r="S28" s="38"/>
      <c r="T28" s="81">
        <f t="shared" si="0"/>
        <v>34.5</v>
      </c>
      <c r="U28" s="32">
        <f t="shared" si="0"/>
        <v>10666</v>
      </c>
      <c r="V28" s="33">
        <f t="shared" si="1"/>
        <v>19</v>
      </c>
      <c r="W28" s="34">
        <f t="shared" si="2"/>
        <v>1</v>
      </c>
      <c r="X28" s="34">
        <f t="shared" si="3"/>
        <v>34.5</v>
      </c>
      <c r="Y28" s="34">
        <f t="shared" si="3"/>
        <v>10666</v>
      </c>
      <c r="Z28" s="35">
        <f t="shared" si="4"/>
        <v>7566</v>
      </c>
      <c r="AA28" s="34">
        <f t="shared" si="5"/>
        <v>34.393332434000001</v>
      </c>
      <c r="AB28" s="34">
        <f t="shared" si="6"/>
        <v>19</v>
      </c>
    </row>
    <row r="29" spans="1:28" ht="16.5" x14ac:dyDescent="0.2">
      <c r="A29" s="36">
        <v>20</v>
      </c>
      <c r="B29" s="79" t="s">
        <v>96</v>
      </c>
      <c r="C29" s="80" t="s">
        <v>72</v>
      </c>
      <c r="D29" s="39">
        <v>7</v>
      </c>
      <c r="E29" s="40">
        <v>5055</v>
      </c>
      <c r="F29" s="37">
        <v>4</v>
      </c>
      <c r="G29" s="38">
        <v>627</v>
      </c>
      <c r="H29" s="39">
        <v>8</v>
      </c>
      <c r="I29" s="40">
        <v>1243</v>
      </c>
      <c r="J29" s="37">
        <v>8</v>
      </c>
      <c r="K29" s="38">
        <v>1250</v>
      </c>
      <c r="L29" s="39">
        <v>8.5</v>
      </c>
      <c r="M29" s="40">
        <v>0</v>
      </c>
      <c r="N29" s="37"/>
      <c r="O29" s="38"/>
      <c r="P29" s="39"/>
      <c r="Q29" s="40"/>
      <c r="R29" s="37"/>
      <c r="S29" s="38"/>
      <c r="T29" s="81">
        <f t="shared" si="0"/>
        <v>35.5</v>
      </c>
      <c r="U29" s="32">
        <f t="shared" si="0"/>
        <v>8175</v>
      </c>
      <c r="V29" s="33">
        <f t="shared" si="1"/>
        <v>20</v>
      </c>
      <c r="W29" s="34">
        <f t="shared" si="2"/>
        <v>1</v>
      </c>
      <c r="X29" s="34">
        <f t="shared" si="3"/>
        <v>35.5</v>
      </c>
      <c r="Y29" s="34">
        <f t="shared" si="3"/>
        <v>8175</v>
      </c>
      <c r="Z29" s="35">
        <f t="shared" si="4"/>
        <v>5055</v>
      </c>
      <c r="AA29" s="34">
        <f t="shared" si="5"/>
        <v>35.418244944999998</v>
      </c>
      <c r="AB29" s="34">
        <f t="shared" si="6"/>
        <v>20</v>
      </c>
    </row>
    <row r="30" spans="1:28" ht="16.5" x14ac:dyDescent="0.2">
      <c r="A30" s="36">
        <v>21</v>
      </c>
      <c r="B30" s="79" t="s">
        <v>106</v>
      </c>
      <c r="C30" s="80" t="s">
        <v>78</v>
      </c>
      <c r="D30" s="39">
        <v>7</v>
      </c>
      <c r="E30" s="40">
        <v>10836</v>
      </c>
      <c r="F30" s="37">
        <v>8</v>
      </c>
      <c r="G30" s="38">
        <v>299</v>
      </c>
      <c r="H30" s="39">
        <v>10</v>
      </c>
      <c r="I30" s="40">
        <v>0</v>
      </c>
      <c r="J30" s="37">
        <v>6</v>
      </c>
      <c r="K30" s="38">
        <v>7420</v>
      </c>
      <c r="L30" s="39">
        <v>7</v>
      </c>
      <c r="M30" s="40">
        <v>684</v>
      </c>
      <c r="N30" s="37"/>
      <c r="O30" s="38"/>
      <c r="P30" s="39"/>
      <c r="Q30" s="40"/>
      <c r="R30" s="37"/>
      <c r="S30" s="38"/>
      <c r="T30" s="81">
        <f t="shared" si="0"/>
        <v>38</v>
      </c>
      <c r="U30" s="32">
        <f t="shared" si="0"/>
        <v>19239</v>
      </c>
      <c r="V30" s="33">
        <f t="shared" si="1"/>
        <v>21</v>
      </c>
      <c r="W30" s="34">
        <f t="shared" si="2"/>
        <v>1</v>
      </c>
      <c r="X30" s="34">
        <f t="shared" si="3"/>
        <v>38</v>
      </c>
      <c r="Y30" s="34">
        <f t="shared" si="3"/>
        <v>19239</v>
      </c>
      <c r="Z30" s="35">
        <f t="shared" si="4"/>
        <v>10836</v>
      </c>
      <c r="AA30" s="34">
        <f t="shared" si="5"/>
        <v>37.807599163999996</v>
      </c>
      <c r="AB30" s="34">
        <f t="shared" si="6"/>
        <v>21</v>
      </c>
    </row>
    <row r="31" spans="1:28" ht="16.5" x14ac:dyDescent="0.2">
      <c r="A31" s="26">
        <v>22</v>
      </c>
      <c r="B31" s="79" t="s">
        <v>171</v>
      </c>
      <c r="C31" s="84" t="s">
        <v>74</v>
      </c>
      <c r="D31" s="39">
        <v>10</v>
      </c>
      <c r="E31" s="40">
        <v>0</v>
      </c>
      <c r="F31" s="37">
        <v>10</v>
      </c>
      <c r="G31" s="38">
        <v>0</v>
      </c>
      <c r="H31" s="39">
        <v>10</v>
      </c>
      <c r="I31" s="40">
        <v>0</v>
      </c>
      <c r="J31" s="37">
        <v>2</v>
      </c>
      <c r="K31" s="38">
        <v>14400</v>
      </c>
      <c r="L31" s="39">
        <v>6</v>
      </c>
      <c r="M31" s="40">
        <v>691</v>
      </c>
      <c r="N31" s="37"/>
      <c r="O31" s="38"/>
      <c r="P31" s="39"/>
      <c r="Q31" s="40"/>
      <c r="R31" s="37"/>
      <c r="S31" s="38"/>
      <c r="T31" s="81">
        <f t="shared" si="0"/>
        <v>38</v>
      </c>
      <c r="U31" s="32">
        <f t="shared" si="0"/>
        <v>15091</v>
      </c>
      <c r="V31" s="33">
        <f t="shared" si="1"/>
        <v>22</v>
      </c>
      <c r="W31" s="34">
        <f t="shared" si="2"/>
        <v>1</v>
      </c>
      <c r="X31" s="34">
        <f t="shared" si="3"/>
        <v>38</v>
      </c>
      <c r="Y31" s="34">
        <f t="shared" si="3"/>
        <v>15091</v>
      </c>
      <c r="Z31" s="35">
        <f t="shared" si="4"/>
        <v>14400</v>
      </c>
      <c r="AA31" s="34">
        <f t="shared" si="5"/>
        <v>37.849075599999999</v>
      </c>
      <c r="AB31" s="34">
        <f t="shared" si="6"/>
        <v>22</v>
      </c>
    </row>
    <row r="32" spans="1:28" ht="16.5" x14ac:dyDescent="0.2">
      <c r="A32" s="36">
        <v>23</v>
      </c>
      <c r="B32" s="79" t="s">
        <v>98</v>
      </c>
      <c r="C32" s="80" t="s">
        <v>78</v>
      </c>
      <c r="D32" s="39">
        <v>2</v>
      </c>
      <c r="E32" s="40">
        <v>10830</v>
      </c>
      <c r="F32" s="37">
        <v>10</v>
      </c>
      <c r="G32" s="38">
        <v>0</v>
      </c>
      <c r="H32" s="39">
        <v>6</v>
      </c>
      <c r="I32" s="40">
        <v>422</v>
      </c>
      <c r="J32" s="37">
        <v>10</v>
      </c>
      <c r="K32" s="38">
        <v>0</v>
      </c>
      <c r="L32" s="39">
        <v>10</v>
      </c>
      <c r="M32" s="40">
        <v>0</v>
      </c>
      <c r="N32" s="37"/>
      <c r="O32" s="38"/>
      <c r="P32" s="39"/>
      <c r="Q32" s="40"/>
      <c r="R32" s="37"/>
      <c r="S32" s="38"/>
      <c r="T32" s="81">
        <f t="shared" si="0"/>
        <v>38</v>
      </c>
      <c r="U32" s="32">
        <f t="shared" si="0"/>
        <v>11252</v>
      </c>
      <c r="V32" s="33">
        <f t="shared" si="1"/>
        <v>23</v>
      </c>
      <c r="W32" s="34">
        <f t="shared" si="2"/>
        <v>1</v>
      </c>
      <c r="X32" s="34">
        <f t="shared" si="3"/>
        <v>38</v>
      </c>
      <c r="Y32" s="34">
        <f t="shared" si="3"/>
        <v>11252</v>
      </c>
      <c r="Z32" s="35">
        <f t="shared" si="4"/>
        <v>10830</v>
      </c>
      <c r="AA32" s="34">
        <f t="shared" si="5"/>
        <v>37.887469169999996</v>
      </c>
      <c r="AB32" s="34">
        <f t="shared" si="6"/>
        <v>23</v>
      </c>
    </row>
    <row r="33" spans="1:28" ht="16.5" x14ac:dyDescent="0.2">
      <c r="A33" s="36">
        <v>24</v>
      </c>
      <c r="B33" s="79" t="s">
        <v>161</v>
      </c>
      <c r="C33" s="84" t="s">
        <v>83</v>
      </c>
      <c r="D33" s="39">
        <v>10</v>
      </c>
      <c r="E33" s="40">
        <v>0</v>
      </c>
      <c r="F33" s="37">
        <v>10</v>
      </c>
      <c r="G33" s="38">
        <v>0</v>
      </c>
      <c r="H33" s="39">
        <v>4</v>
      </c>
      <c r="I33" s="40">
        <v>2006</v>
      </c>
      <c r="J33" s="37">
        <v>10</v>
      </c>
      <c r="K33" s="38">
        <v>0</v>
      </c>
      <c r="L33" s="39">
        <v>4</v>
      </c>
      <c r="M33" s="40">
        <v>1000</v>
      </c>
      <c r="N33" s="37"/>
      <c r="O33" s="38"/>
      <c r="P33" s="39"/>
      <c r="Q33" s="40"/>
      <c r="R33" s="37"/>
      <c r="S33" s="38"/>
      <c r="T33" s="81">
        <f t="shared" si="0"/>
        <v>38</v>
      </c>
      <c r="U33" s="32">
        <f t="shared" si="0"/>
        <v>3006</v>
      </c>
      <c r="V33" s="33">
        <f t="shared" si="1"/>
        <v>24</v>
      </c>
      <c r="W33" s="34">
        <f t="shared" si="2"/>
        <v>1</v>
      </c>
      <c r="X33" s="34">
        <f t="shared" si="3"/>
        <v>38</v>
      </c>
      <c r="Y33" s="34">
        <f t="shared" si="3"/>
        <v>3006</v>
      </c>
      <c r="Z33" s="35">
        <f t="shared" si="4"/>
        <v>2006</v>
      </c>
      <c r="AA33" s="34">
        <f t="shared" si="5"/>
        <v>37.969937993999999</v>
      </c>
      <c r="AB33" s="34">
        <f t="shared" si="6"/>
        <v>24</v>
      </c>
    </row>
    <row r="34" spans="1:28" ht="16.5" x14ac:dyDescent="0.2">
      <c r="A34" s="26">
        <v>25</v>
      </c>
      <c r="B34" s="79" t="s">
        <v>162</v>
      </c>
      <c r="C34" s="84" t="s">
        <v>73</v>
      </c>
      <c r="D34" s="39">
        <v>10</v>
      </c>
      <c r="E34" s="40">
        <v>0</v>
      </c>
      <c r="F34" s="37">
        <v>10</v>
      </c>
      <c r="G34" s="38">
        <v>0</v>
      </c>
      <c r="H34" s="39">
        <v>5</v>
      </c>
      <c r="I34" s="40">
        <v>1892</v>
      </c>
      <c r="J34" s="37">
        <v>4</v>
      </c>
      <c r="K34" s="38">
        <v>8740</v>
      </c>
      <c r="L34" s="39">
        <v>10</v>
      </c>
      <c r="M34" s="40">
        <v>0</v>
      </c>
      <c r="N34" s="37"/>
      <c r="O34" s="38"/>
      <c r="P34" s="39"/>
      <c r="Q34" s="40"/>
      <c r="R34" s="37"/>
      <c r="S34" s="38"/>
      <c r="T34" s="81">
        <f t="shared" si="0"/>
        <v>39</v>
      </c>
      <c r="U34" s="32">
        <f t="shared" si="0"/>
        <v>10632</v>
      </c>
      <c r="V34" s="33">
        <f t="shared" si="1"/>
        <v>25</v>
      </c>
      <c r="W34" s="34">
        <f t="shared" si="2"/>
        <v>1</v>
      </c>
      <c r="X34" s="34">
        <f t="shared" si="3"/>
        <v>39</v>
      </c>
      <c r="Y34" s="34">
        <f t="shared" si="3"/>
        <v>10632</v>
      </c>
      <c r="Z34" s="35">
        <f t="shared" si="4"/>
        <v>8740</v>
      </c>
      <c r="AA34" s="34">
        <f t="shared" si="5"/>
        <v>38.893671260000005</v>
      </c>
      <c r="AB34" s="34">
        <f t="shared" si="6"/>
        <v>25</v>
      </c>
    </row>
    <row r="35" spans="1:28" ht="16.5" x14ac:dyDescent="0.2">
      <c r="A35" s="36">
        <v>26</v>
      </c>
      <c r="B35" s="79" t="s">
        <v>111</v>
      </c>
      <c r="C35" s="80" t="s">
        <v>78</v>
      </c>
      <c r="D35" s="39">
        <v>10</v>
      </c>
      <c r="E35" s="40">
        <v>0</v>
      </c>
      <c r="F35" s="37">
        <v>7</v>
      </c>
      <c r="G35" s="38">
        <v>423</v>
      </c>
      <c r="H35" s="39">
        <v>8</v>
      </c>
      <c r="I35" s="40">
        <v>3073</v>
      </c>
      <c r="J35" s="37">
        <v>9</v>
      </c>
      <c r="K35" s="38">
        <v>1960</v>
      </c>
      <c r="L35" s="39">
        <v>6</v>
      </c>
      <c r="M35" s="40">
        <v>0.1</v>
      </c>
      <c r="N35" s="37"/>
      <c r="O35" s="38"/>
      <c r="P35" s="39"/>
      <c r="Q35" s="40"/>
      <c r="R35" s="37"/>
      <c r="S35" s="38"/>
      <c r="T35" s="81">
        <f t="shared" si="0"/>
        <v>40</v>
      </c>
      <c r="U35" s="32">
        <f t="shared" si="0"/>
        <v>5456.1</v>
      </c>
      <c r="V35" s="33">
        <f t="shared" si="1"/>
        <v>26</v>
      </c>
      <c r="W35" s="34">
        <f t="shared" si="2"/>
        <v>1</v>
      </c>
      <c r="X35" s="34">
        <f t="shared" si="3"/>
        <v>40</v>
      </c>
      <c r="Y35" s="34">
        <f t="shared" si="3"/>
        <v>5456.1</v>
      </c>
      <c r="Z35" s="35">
        <f t="shared" si="4"/>
        <v>3073</v>
      </c>
      <c r="AA35" s="34">
        <f t="shared" si="5"/>
        <v>39.945435926999998</v>
      </c>
      <c r="AB35" s="34">
        <f t="shared" si="6"/>
        <v>26</v>
      </c>
    </row>
    <row r="36" spans="1:28" ht="16.5" x14ac:dyDescent="0.2">
      <c r="A36" s="36">
        <v>27</v>
      </c>
      <c r="B36" s="79" t="s">
        <v>115</v>
      </c>
      <c r="C36" s="84" t="s">
        <v>75</v>
      </c>
      <c r="D36" s="39">
        <v>10</v>
      </c>
      <c r="E36" s="40">
        <v>0</v>
      </c>
      <c r="F36" s="37">
        <v>9</v>
      </c>
      <c r="G36" s="38">
        <v>0</v>
      </c>
      <c r="H36" s="39">
        <v>9</v>
      </c>
      <c r="I36" s="40">
        <v>2860</v>
      </c>
      <c r="J36" s="37">
        <v>5</v>
      </c>
      <c r="K36" s="38">
        <v>7710</v>
      </c>
      <c r="L36" s="39">
        <v>8</v>
      </c>
      <c r="M36" s="40">
        <v>0</v>
      </c>
      <c r="N36" s="37"/>
      <c r="O36" s="38"/>
      <c r="P36" s="39"/>
      <c r="Q36" s="40"/>
      <c r="R36" s="37"/>
      <c r="S36" s="38"/>
      <c r="T36" s="81">
        <f t="shared" si="0"/>
        <v>41</v>
      </c>
      <c r="U36" s="32">
        <f t="shared" si="0"/>
        <v>10570</v>
      </c>
      <c r="V36" s="33">
        <f t="shared" si="1"/>
        <v>27</v>
      </c>
      <c r="W36" s="34">
        <f t="shared" si="2"/>
        <v>1</v>
      </c>
      <c r="X36" s="34">
        <f t="shared" si="3"/>
        <v>41</v>
      </c>
      <c r="Y36" s="34">
        <f t="shared" si="3"/>
        <v>10570</v>
      </c>
      <c r="Z36" s="35">
        <f t="shared" si="4"/>
        <v>7710</v>
      </c>
      <c r="AA36" s="34">
        <f t="shared" si="5"/>
        <v>40.894292290000003</v>
      </c>
      <c r="AB36" s="34">
        <f t="shared" si="6"/>
        <v>27</v>
      </c>
    </row>
    <row r="37" spans="1:28" ht="16.5" x14ac:dyDescent="0.2">
      <c r="A37" s="26">
        <v>28</v>
      </c>
      <c r="B37" s="79" t="s">
        <v>104</v>
      </c>
      <c r="C37" s="80" t="s">
        <v>83</v>
      </c>
      <c r="D37" s="39">
        <v>9</v>
      </c>
      <c r="E37" s="40">
        <v>2949</v>
      </c>
      <c r="F37" s="37">
        <v>5</v>
      </c>
      <c r="G37" s="38">
        <v>598</v>
      </c>
      <c r="H37" s="39">
        <v>10</v>
      </c>
      <c r="I37" s="40">
        <v>0</v>
      </c>
      <c r="J37" s="37">
        <v>7</v>
      </c>
      <c r="K37" s="38">
        <v>5090</v>
      </c>
      <c r="L37" s="39">
        <v>10</v>
      </c>
      <c r="M37" s="40">
        <v>0</v>
      </c>
      <c r="N37" s="37"/>
      <c r="O37" s="38"/>
      <c r="P37" s="39"/>
      <c r="Q37" s="40"/>
      <c r="R37" s="37"/>
      <c r="S37" s="38"/>
      <c r="T37" s="81">
        <f t="shared" si="0"/>
        <v>41</v>
      </c>
      <c r="U37" s="32">
        <f t="shared" si="0"/>
        <v>8637</v>
      </c>
      <c r="V37" s="33">
        <f t="shared" si="1"/>
        <v>28</v>
      </c>
      <c r="W37" s="34">
        <f t="shared" si="2"/>
        <v>1</v>
      </c>
      <c r="X37" s="34">
        <f t="shared" si="3"/>
        <v>41</v>
      </c>
      <c r="Y37" s="34">
        <f t="shared" si="3"/>
        <v>8637</v>
      </c>
      <c r="Z37" s="35">
        <f t="shared" si="4"/>
        <v>5090</v>
      </c>
      <c r="AA37" s="34">
        <f t="shared" si="5"/>
        <v>40.913624909999996</v>
      </c>
      <c r="AB37" s="34">
        <f t="shared" si="6"/>
        <v>28</v>
      </c>
    </row>
    <row r="38" spans="1:28" ht="16.5" x14ac:dyDescent="0.2">
      <c r="A38" s="36">
        <v>29</v>
      </c>
      <c r="B38" s="79" t="s">
        <v>102</v>
      </c>
      <c r="C38" s="84" t="s">
        <v>73</v>
      </c>
      <c r="D38" s="39">
        <v>5</v>
      </c>
      <c r="E38" s="40">
        <v>7776</v>
      </c>
      <c r="F38" s="37">
        <v>8</v>
      </c>
      <c r="G38" s="38">
        <v>0.1</v>
      </c>
      <c r="H38" s="39">
        <v>10</v>
      </c>
      <c r="I38" s="40">
        <v>0</v>
      </c>
      <c r="J38" s="37">
        <v>10</v>
      </c>
      <c r="K38" s="38">
        <v>0</v>
      </c>
      <c r="L38" s="39">
        <v>8</v>
      </c>
      <c r="M38" s="40">
        <v>0</v>
      </c>
      <c r="N38" s="37"/>
      <c r="O38" s="38"/>
      <c r="P38" s="39"/>
      <c r="Q38" s="40"/>
      <c r="R38" s="37"/>
      <c r="S38" s="38"/>
      <c r="T38" s="81">
        <f t="shared" si="0"/>
        <v>41</v>
      </c>
      <c r="U38" s="32">
        <f t="shared" si="0"/>
        <v>7776.1</v>
      </c>
      <c r="V38" s="33">
        <f t="shared" si="1"/>
        <v>29</v>
      </c>
      <c r="W38" s="34">
        <f t="shared" si="2"/>
        <v>1</v>
      </c>
      <c r="X38" s="34">
        <f t="shared" si="3"/>
        <v>41</v>
      </c>
      <c r="Y38" s="34">
        <f t="shared" si="3"/>
        <v>7776.1</v>
      </c>
      <c r="Z38" s="35">
        <f t="shared" si="4"/>
        <v>7776</v>
      </c>
      <c r="AA38" s="34">
        <f t="shared" si="5"/>
        <v>40.922231224000001</v>
      </c>
      <c r="AB38" s="34">
        <f t="shared" si="6"/>
        <v>29</v>
      </c>
    </row>
    <row r="39" spans="1:28" ht="16.5" x14ac:dyDescent="0.2">
      <c r="A39" s="36">
        <v>30</v>
      </c>
      <c r="B39" s="79" t="s">
        <v>177</v>
      </c>
      <c r="C39" s="84" t="s">
        <v>72</v>
      </c>
      <c r="D39" s="39">
        <v>10</v>
      </c>
      <c r="E39" s="40">
        <v>0</v>
      </c>
      <c r="F39" s="37">
        <v>10</v>
      </c>
      <c r="G39" s="38">
        <v>0</v>
      </c>
      <c r="H39" s="39">
        <v>10</v>
      </c>
      <c r="I39" s="40">
        <v>0</v>
      </c>
      <c r="J39" s="37">
        <v>10</v>
      </c>
      <c r="K39" s="38">
        <v>0</v>
      </c>
      <c r="L39" s="39">
        <v>1</v>
      </c>
      <c r="M39" s="40">
        <v>4635</v>
      </c>
      <c r="N39" s="37"/>
      <c r="O39" s="38"/>
      <c r="P39" s="39"/>
      <c r="Q39" s="40"/>
      <c r="R39" s="37"/>
      <c r="S39" s="38"/>
      <c r="T39" s="81">
        <f t="shared" si="0"/>
        <v>41</v>
      </c>
      <c r="U39" s="32">
        <f t="shared" si="0"/>
        <v>4635</v>
      </c>
      <c r="V39" s="33">
        <f t="shared" si="1"/>
        <v>30</v>
      </c>
      <c r="W39" s="34">
        <f t="shared" si="2"/>
        <v>1</v>
      </c>
      <c r="X39" s="34">
        <f t="shared" si="3"/>
        <v>41</v>
      </c>
      <c r="Y39" s="34">
        <f t="shared" si="3"/>
        <v>4635</v>
      </c>
      <c r="Z39" s="35">
        <f t="shared" si="4"/>
        <v>4635</v>
      </c>
      <c r="AA39" s="34">
        <f t="shared" si="5"/>
        <v>40.953645365</v>
      </c>
      <c r="AB39" s="34">
        <f t="shared" si="6"/>
        <v>30</v>
      </c>
    </row>
    <row r="40" spans="1:28" ht="16.5" x14ac:dyDescent="0.2">
      <c r="A40" s="26">
        <v>31</v>
      </c>
      <c r="B40" s="79" t="s">
        <v>167</v>
      </c>
      <c r="C40" s="84" t="s">
        <v>72</v>
      </c>
      <c r="D40" s="39">
        <v>10</v>
      </c>
      <c r="E40" s="40">
        <v>0</v>
      </c>
      <c r="F40" s="37">
        <v>10</v>
      </c>
      <c r="G40" s="38">
        <v>0</v>
      </c>
      <c r="H40" s="39">
        <v>10</v>
      </c>
      <c r="I40" s="40">
        <v>0</v>
      </c>
      <c r="J40" s="37">
        <v>2</v>
      </c>
      <c r="K40" s="38">
        <v>13540</v>
      </c>
      <c r="L40" s="39">
        <v>10</v>
      </c>
      <c r="M40" s="40">
        <v>0</v>
      </c>
      <c r="N40" s="37"/>
      <c r="O40" s="38"/>
      <c r="P40" s="39"/>
      <c r="Q40" s="40"/>
      <c r="R40" s="37"/>
      <c r="S40" s="38"/>
      <c r="T40" s="81">
        <f t="shared" si="0"/>
        <v>42</v>
      </c>
      <c r="U40" s="32">
        <f t="shared" si="0"/>
        <v>13540</v>
      </c>
      <c r="V40" s="33">
        <f t="shared" si="1"/>
        <v>31</v>
      </c>
      <c r="W40" s="34">
        <f t="shared" si="2"/>
        <v>1</v>
      </c>
      <c r="X40" s="34">
        <f t="shared" si="3"/>
        <v>42</v>
      </c>
      <c r="Y40" s="34">
        <f t="shared" si="3"/>
        <v>13540</v>
      </c>
      <c r="Z40" s="35">
        <f t="shared" si="4"/>
        <v>13540</v>
      </c>
      <c r="AA40" s="34">
        <f t="shared" si="5"/>
        <v>41.864586460000005</v>
      </c>
      <c r="AB40" s="34">
        <f t="shared" si="6"/>
        <v>31</v>
      </c>
    </row>
    <row r="41" spans="1:28" ht="16.5" x14ac:dyDescent="0.2">
      <c r="A41" s="36">
        <v>32</v>
      </c>
      <c r="B41" s="79" t="s">
        <v>107</v>
      </c>
      <c r="C41" s="84" t="s">
        <v>75</v>
      </c>
      <c r="D41" s="39">
        <v>6</v>
      </c>
      <c r="E41" s="40">
        <v>7640</v>
      </c>
      <c r="F41" s="37">
        <v>10</v>
      </c>
      <c r="G41" s="38">
        <v>0</v>
      </c>
      <c r="H41" s="39">
        <v>6</v>
      </c>
      <c r="I41" s="40">
        <v>1701</v>
      </c>
      <c r="J41" s="37">
        <v>10</v>
      </c>
      <c r="K41" s="38">
        <v>0</v>
      </c>
      <c r="L41" s="39">
        <v>10</v>
      </c>
      <c r="M41" s="40">
        <v>0</v>
      </c>
      <c r="N41" s="37"/>
      <c r="O41" s="38"/>
      <c r="P41" s="39"/>
      <c r="Q41" s="40"/>
      <c r="R41" s="37" t="s">
        <v>50</v>
      </c>
      <c r="S41" s="38" t="s">
        <v>50</v>
      </c>
      <c r="T41" s="81">
        <f t="shared" si="0"/>
        <v>42</v>
      </c>
      <c r="U41" s="32">
        <f t="shared" si="0"/>
        <v>9341</v>
      </c>
      <c r="V41" s="33">
        <f t="shared" si="1"/>
        <v>32</v>
      </c>
      <c r="W41" s="34">
        <f t="shared" si="2"/>
        <v>1</v>
      </c>
      <c r="X41" s="34">
        <f t="shared" si="3"/>
        <v>42</v>
      </c>
      <c r="Y41" s="34">
        <f t="shared" si="3"/>
        <v>9341</v>
      </c>
      <c r="Z41" s="35">
        <f t="shared" si="4"/>
        <v>7640</v>
      </c>
      <c r="AA41" s="34">
        <f t="shared" si="5"/>
        <v>41.906582360000002</v>
      </c>
      <c r="AB41" s="34">
        <f t="shared" si="6"/>
        <v>32</v>
      </c>
    </row>
    <row r="42" spans="1:28" ht="16.5" x14ac:dyDescent="0.2">
      <c r="A42" s="36">
        <v>33</v>
      </c>
      <c r="B42" s="79" t="s">
        <v>105</v>
      </c>
      <c r="C42" s="80" t="s">
        <v>79</v>
      </c>
      <c r="D42" s="39">
        <v>10</v>
      </c>
      <c r="E42" s="40">
        <v>0</v>
      </c>
      <c r="F42" s="37">
        <v>4</v>
      </c>
      <c r="G42" s="38">
        <v>1514</v>
      </c>
      <c r="H42" s="39">
        <v>10</v>
      </c>
      <c r="I42" s="40">
        <v>0</v>
      </c>
      <c r="J42" s="37">
        <v>10</v>
      </c>
      <c r="K42" s="38">
        <v>0</v>
      </c>
      <c r="L42" s="39">
        <v>10</v>
      </c>
      <c r="M42" s="40">
        <v>0</v>
      </c>
      <c r="N42" s="37"/>
      <c r="O42" s="38"/>
      <c r="P42" s="39"/>
      <c r="Q42" s="40"/>
      <c r="R42" s="37"/>
      <c r="S42" s="38"/>
      <c r="T42" s="81">
        <f t="shared" ref="T42:U73" si="7">IF(ISNUMBER(D42)=TRUE,SUM(D42,F42,H42,J42,L42,N42,P42,R42),"")</f>
        <v>44</v>
      </c>
      <c r="U42" s="32">
        <f t="shared" si="7"/>
        <v>1514</v>
      </c>
      <c r="V42" s="33">
        <f t="shared" si="1"/>
        <v>33</v>
      </c>
      <c r="W42" s="34">
        <f t="shared" si="2"/>
        <v>1</v>
      </c>
      <c r="X42" s="34">
        <f t="shared" ref="X42:Y73" si="8">IF(ISNUMBER(T42)=TRUE,T42,"")</f>
        <v>44</v>
      </c>
      <c r="Y42" s="34">
        <f t="shared" si="8"/>
        <v>1514</v>
      </c>
      <c r="Z42" s="35">
        <f t="shared" si="4"/>
        <v>1514</v>
      </c>
      <c r="AA42" s="34">
        <f t="shared" si="5"/>
        <v>43.984858486</v>
      </c>
      <c r="AB42" s="34">
        <f t="shared" si="6"/>
        <v>33</v>
      </c>
    </row>
    <row r="43" spans="1:28" ht="16.5" x14ac:dyDescent="0.2">
      <c r="A43" s="26">
        <v>34</v>
      </c>
      <c r="B43" s="79" t="s">
        <v>168</v>
      </c>
      <c r="C43" s="84" t="s">
        <v>77</v>
      </c>
      <c r="D43" s="39">
        <v>10</v>
      </c>
      <c r="E43" s="40">
        <v>0</v>
      </c>
      <c r="F43" s="37">
        <v>10</v>
      </c>
      <c r="G43" s="38">
        <v>0</v>
      </c>
      <c r="H43" s="39">
        <v>10</v>
      </c>
      <c r="I43" s="40">
        <v>0</v>
      </c>
      <c r="J43" s="37">
        <v>6</v>
      </c>
      <c r="K43" s="38">
        <v>7225</v>
      </c>
      <c r="L43" s="39">
        <v>10</v>
      </c>
      <c r="M43" s="40">
        <v>0</v>
      </c>
      <c r="N43" s="37"/>
      <c r="O43" s="38"/>
      <c r="P43" s="39"/>
      <c r="Q43" s="40"/>
      <c r="R43" s="37"/>
      <c r="S43" s="38"/>
      <c r="T43" s="81">
        <f t="shared" si="7"/>
        <v>46</v>
      </c>
      <c r="U43" s="32">
        <f t="shared" si="7"/>
        <v>7225</v>
      </c>
      <c r="V43" s="33">
        <f t="shared" si="1"/>
        <v>34</v>
      </c>
      <c r="W43" s="34">
        <f t="shared" si="2"/>
        <v>1</v>
      </c>
      <c r="X43" s="34">
        <f t="shared" si="8"/>
        <v>46</v>
      </c>
      <c r="Y43" s="34">
        <f t="shared" si="8"/>
        <v>7225</v>
      </c>
      <c r="Z43" s="35">
        <f t="shared" si="4"/>
        <v>7225</v>
      </c>
      <c r="AA43" s="34">
        <f t="shared" si="5"/>
        <v>45.927742775000006</v>
      </c>
      <c r="AB43" s="34">
        <f t="shared" si="6"/>
        <v>34</v>
      </c>
    </row>
    <row r="44" spans="1:28" ht="16.5" x14ac:dyDescent="0.2">
      <c r="A44" s="36">
        <v>35</v>
      </c>
      <c r="B44" s="79" t="s">
        <v>108</v>
      </c>
      <c r="C44" s="84" t="s">
        <v>77</v>
      </c>
      <c r="D44" s="39">
        <v>9</v>
      </c>
      <c r="E44" s="40">
        <v>6432</v>
      </c>
      <c r="F44" s="37">
        <v>7</v>
      </c>
      <c r="G44" s="38">
        <v>0.2</v>
      </c>
      <c r="H44" s="39">
        <v>10</v>
      </c>
      <c r="I44" s="40">
        <v>0</v>
      </c>
      <c r="J44" s="37">
        <v>10</v>
      </c>
      <c r="K44" s="38">
        <v>0</v>
      </c>
      <c r="L44" s="39">
        <v>10</v>
      </c>
      <c r="M44" s="40">
        <v>0</v>
      </c>
      <c r="N44" s="37"/>
      <c r="O44" s="38"/>
      <c r="P44" s="39"/>
      <c r="Q44" s="40"/>
      <c r="R44" s="37"/>
      <c r="S44" s="38"/>
      <c r="T44" s="81">
        <f t="shared" si="7"/>
        <v>46</v>
      </c>
      <c r="U44" s="32">
        <f t="shared" si="7"/>
        <v>6432.2</v>
      </c>
      <c r="V44" s="33">
        <f t="shared" si="1"/>
        <v>35</v>
      </c>
      <c r="W44" s="34">
        <f t="shared" si="2"/>
        <v>1</v>
      </c>
      <c r="X44" s="34">
        <f t="shared" si="8"/>
        <v>46</v>
      </c>
      <c r="Y44" s="34">
        <f t="shared" si="8"/>
        <v>6432.2</v>
      </c>
      <c r="Z44" s="35">
        <f t="shared" si="4"/>
        <v>6432</v>
      </c>
      <c r="AA44" s="34">
        <f t="shared" si="5"/>
        <v>45.935671568000004</v>
      </c>
      <c r="AB44" s="34">
        <f t="shared" si="6"/>
        <v>35</v>
      </c>
    </row>
    <row r="45" spans="1:28" ht="16.5" x14ac:dyDescent="0.2">
      <c r="A45" s="36">
        <v>36</v>
      </c>
      <c r="B45" s="79" t="s">
        <v>109</v>
      </c>
      <c r="C45" s="80" t="s">
        <v>78</v>
      </c>
      <c r="D45" s="39">
        <v>10</v>
      </c>
      <c r="E45" s="40">
        <v>0</v>
      </c>
      <c r="F45" s="37">
        <v>6</v>
      </c>
      <c r="G45" s="38">
        <v>178</v>
      </c>
      <c r="H45" s="39">
        <v>10</v>
      </c>
      <c r="I45" s="40">
        <v>0</v>
      </c>
      <c r="J45" s="37">
        <v>10</v>
      </c>
      <c r="K45" s="38">
        <v>0</v>
      </c>
      <c r="L45" s="39">
        <v>10</v>
      </c>
      <c r="M45" s="40">
        <v>0</v>
      </c>
      <c r="N45" s="37"/>
      <c r="O45" s="38"/>
      <c r="P45" s="39"/>
      <c r="Q45" s="40"/>
      <c r="R45" s="37"/>
      <c r="S45" s="38"/>
      <c r="T45" s="81">
        <f t="shared" si="7"/>
        <v>46</v>
      </c>
      <c r="U45" s="32">
        <f t="shared" si="7"/>
        <v>178</v>
      </c>
      <c r="V45" s="33">
        <f t="shared" si="1"/>
        <v>36</v>
      </c>
      <c r="W45" s="34">
        <f t="shared" si="2"/>
        <v>1</v>
      </c>
      <c r="X45" s="34">
        <f t="shared" si="8"/>
        <v>46</v>
      </c>
      <c r="Y45" s="34">
        <f t="shared" si="8"/>
        <v>178</v>
      </c>
      <c r="Z45" s="35">
        <f t="shared" si="4"/>
        <v>178</v>
      </c>
      <c r="AA45" s="34">
        <f t="shared" si="5"/>
        <v>45.998219822000003</v>
      </c>
      <c r="AB45" s="34">
        <f t="shared" si="6"/>
        <v>36</v>
      </c>
    </row>
    <row r="46" spans="1:28" ht="16.5" x14ac:dyDescent="0.2">
      <c r="A46" s="26">
        <v>37</v>
      </c>
      <c r="B46" s="79" t="s">
        <v>178</v>
      </c>
      <c r="C46" s="80" t="s">
        <v>78</v>
      </c>
      <c r="D46" s="39">
        <v>10</v>
      </c>
      <c r="E46" s="40">
        <v>0</v>
      </c>
      <c r="F46" s="37">
        <v>10</v>
      </c>
      <c r="G46" s="38">
        <v>0</v>
      </c>
      <c r="H46" s="39">
        <v>10</v>
      </c>
      <c r="I46" s="40">
        <v>0</v>
      </c>
      <c r="J46" s="37">
        <v>10</v>
      </c>
      <c r="K46" s="38">
        <v>0</v>
      </c>
      <c r="L46" s="39">
        <v>6</v>
      </c>
      <c r="M46" s="40">
        <v>0.1</v>
      </c>
      <c r="N46" s="37"/>
      <c r="O46" s="38"/>
      <c r="P46" s="39"/>
      <c r="Q46" s="40"/>
      <c r="R46" s="37"/>
      <c r="S46" s="38"/>
      <c r="T46" s="81">
        <f t="shared" si="7"/>
        <v>46</v>
      </c>
      <c r="U46" s="32">
        <f t="shared" si="7"/>
        <v>0.1</v>
      </c>
      <c r="V46" s="33">
        <f t="shared" si="1"/>
        <v>37</v>
      </c>
      <c r="W46" s="34">
        <f t="shared" si="2"/>
        <v>1</v>
      </c>
      <c r="X46" s="34">
        <f t="shared" si="8"/>
        <v>46</v>
      </c>
      <c r="Y46" s="34">
        <f t="shared" si="8"/>
        <v>0.1</v>
      </c>
      <c r="Z46" s="35">
        <f t="shared" si="4"/>
        <v>0.1</v>
      </c>
      <c r="AA46" s="34">
        <f t="shared" si="5"/>
        <v>45.999998999900001</v>
      </c>
      <c r="AB46" s="34">
        <f t="shared" si="6"/>
        <v>37</v>
      </c>
    </row>
    <row r="47" spans="1:28" ht="16.5" x14ac:dyDescent="0.2">
      <c r="A47" s="36">
        <v>38</v>
      </c>
      <c r="B47" s="79" t="s">
        <v>110</v>
      </c>
      <c r="C47" s="84" t="s">
        <v>74</v>
      </c>
      <c r="D47" s="39">
        <v>7</v>
      </c>
      <c r="E47" s="40">
        <v>6426</v>
      </c>
      <c r="F47" s="37">
        <v>10</v>
      </c>
      <c r="G47" s="38">
        <v>0</v>
      </c>
      <c r="H47" s="39">
        <v>10</v>
      </c>
      <c r="I47" s="40">
        <v>0</v>
      </c>
      <c r="J47" s="37">
        <v>10</v>
      </c>
      <c r="K47" s="38">
        <v>0</v>
      </c>
      <c r="L47" s="39">
        <v>10</v>
      </c>
      <c r="M47" s="40">
        <v>0</v>
      </c>
      <c r="N47" s="37"/>
      <c r="O47" s="38"/>
      <c r="P47" s="39"/>
      <c r="Q47" s="40"/>
      <c r="R47" s="37"/>
      <c r="S47" s="38"/>
      <c r="T47" s="81">
        <f t="shared" si="7"/>
        <v>47</v>
      </c>
      <c r="U47" s="32">
        <f t="shared" si="7"/>
        <v>6426</v>
      </c>
      <c r="V47" s="33">
        <f t="shared" si="1"/>
        <v>38</v>
      </c>
      <c r="W47" s="34">
        <f t="shared" si="2"/>
        <v>1</v>
      </c>
      <c r="X47" s="34">
        <f t="shared" si="8"/>
        <v>47</v>
      </c>
      <c r="Y47" s="34">
        <f t="shared" si="8"/>
        <v>6426</v>
      </c>
      <c r="Z47" s="35">
        <f t="shared" si="4"/>
        <v>6426</v>
      </c>
      <c r="AA47" s="34">
        <f t="shared" si="5"/>
        <v>46.935733574000004</v>
      </c>
      <c r="AB47" s="34">
        <f t="shared" si="6"/>
        <v>38</v>
      </c>
    </row>
    <row r="48" spans="1:28" ht="16.5" x14ac:dyDescent="0.2">
      <c r="A48" s="36">
        <v>39</v>
      </c>
      <c r="B48" s="79" t="s">
        <v>112</v>
      </c>
      <c r="C48" s="84" t="s">
        <v>78</v>
      </c>
      <c r="D48" s="39">
        <v>8</v>
      </c>
      <c r="E48" s="40">
        <v>5780</v>
      </c>
      <c r="F48" s="37">
        <v>10</v>
      </c>
      <c r="G48" s="38">
        <v>0</v>
      </c>
      <c r="H48" s="39">
        <v>10</v>
      </c>
      <c r="I48" s="40">
        <v>0</v>
      </c>
      <c r="J48" s="37">
        <v>10</v>
      </c>
      <c r="K48" s="38">
        <v>0</v>
      </c>
      <c r="L48" s="39">
        <v>10</v>
      </c>
      <c r="M48" s="40">
        <v>0</v>
      </c>
      <c r="N48" s="37"/>
      <c r="O48" s="38"/>
      <c r="P48" s="39"/>
      <c r="Q48" s="40"/>
      <c r="R48" s="37"/>
      <c r="S48" s="38"/>
      <c r="T48" s="81">
        <f t="shared" si="7"/>
        <v>48</v>
      </c>
      <c r="U48" s="32">
        <f t="shared" si="7"/>
        <v>5780</v>
      </c>
      <c r="V48" s="33">
        <f t="shared" si="1"/>
        <v>39</v>
      </c>
      <c r="W48" s="34">
        <f t="shared" si="2"/>
        <v>1</v>
      </c>
      <c r="X48" s="34">
        <f t="shared" si="8"/>
        <v>48</v>
      </c>
      <c r="Y48" s="34">
        <f t="shared" si="8"/>
        <v>5780</v>
      </c>
      <c r="Z48" s="35">
        <f t="shared" si="4"/>
        <v>5780</v>
      </c>
      <c r="AA48" s="34">
        <f t="shared" si="5"/>
        <v>47.942194219999998</v>
      </c>
      <c r="AB48" s="34">
        <f t="shared" si="6"/>
        <v>39</v>
      </c>
    </row>
    <row r="49" spans="1:28" ht="16.5" x14ac:dyDescent="0.2">
      <c r="A49" s="26">
        <v>40</v>
      </c>
      <c r="B49" s="82" t="s">
        <v>113</v>
      </c>
      <c r="C49" s="85" t="s">
        <v>79</v>
      </c>
      <c r="D49" s="29">
        <v>8</v>
      </c>
      <c r="E49" s="30">
        <v>3203</v>
      </c>
      <c r="F49" s="27">
        <v>10</v>
      </c>
      <c r="G49" s="83">
        <v>0</v>
      </c>
      <c r="H49" s="29">
        <v>10</v>
      </c>
      <c r="I49" s="30">
        <v>0</v>
      </c>
      <c r="J49" s="27">
        <v>10</v>
      </c>
      <c r="K49" s="28">
        <v>0</v>
      </c>
      <c r="L49" s="29">
        <v>10</v>
      </c>
      <c r="M49" s="30">
        <v>0</v>
      </c>
      <c r="N49" s="27"/>
      <c r="O49" s="28"/>
      <c r="P49" s="29"/>
      <c r="Q49" s="30"/>
      <c r="R49" s="27"/>
      <c r="S49" s="28"/>
      <c r="T49" s="81">
        <f t="shared" si="7"/>
        <v>48</v>
      </c>
      <c r="U49" s="32">
        <f t="shared" si="7"/>
        <v>3203</v>
      </c>
      <c r="V49" s="33">
        <f t="shared" si="1"/>
        <v>40</v>
      </c>
      <c r="W49" s="34">
        <f t="shared" si="2"/>
        <v>1</v>
      </c>
      <c r="X49" s="34">
        <f t="shared" si="8"/>
        <v>48</v>
      </c>
      <c r="Y49" s="34">
        <f t="shared" si="8"/>
        <v>3203</v>
      </c>
      <c r="Z49" s="35">
        <f t="shared" si="4"/>
        <v>3203</v>
      </c>
      <c r="AA49" s="34">
        <f t="shared" si="5"/>
        <v>47.967966797000003</v>
      </c>
      <c r="AB49" s="34">
        <f t="shared" si="6"/>
        <v>40</v>
      </c>
    </row>
    <row r="50" spans="1:28" ht="16.5" x14ac:dyDescent="0.2">
      <c r="A50" s="36">
        <v>41</v>
      </c>
      <c r="B50" s="86" t="s">
        <v>179</v>
      </c>
      <c r="C50" s="87" t="s">
        <v>77</v>
      </c>
      <c r="D50" s="29">
        <v>10</v>
      </c>
      <c r="E50" s="30">
        <v>0</v>
      </c>
      <c r="F50" s="27">
        <v>10</v>
      </c>
      <c r="G50" s="28">
        <v>0</v>
      </c>
      <c r="H50" s="29">
        <v>10</v>
      </c>
      <c r="I50" s="30">
        <v>0</v>
      </c>
      <c r="J50" s="27">
        <v>10</v>
      </c>
      <c r="K50" s="28">
        <v>0</v>
      </c>
      <c r="L50" s="29">
        <v>8</v>
      </c>
      <c r="M50" s="30">
        <v>0</v>
      </c>
      <c r="N50" s="27"/>
      <c r="O50" s="28"/>
      <c r="P50" s="29"/>
      <c r="Q50" s="30"/>
      <c r="R50" s="27"/>
      <c r="S50" s="28"/>
      <c r="T50" s="81">
        <f t="shared" si="7"/>
        <v>48</v>
      </c>
      <c r="U50" s="32">
        <f t="shared" si="7"/>
        <v>0</v>
      </c>
      <c r="V50" s="33">
        <f t="shared" si="1"/>
        <v>41</v>
      </c>
      <c r="W50" s="34">
        <f t="shared" si="2"/>
        <v>1</v>
      </c>
      <c r="X50" s="34">
        <f t="shared" si="8"/>
        <v>48</v>
      </c>
      <c r="Y50" s="34">
        <f t="shared" si="8"/>
        <v>0</v>
      </c>
      <c r="Z50" s="35">
        <f t="shared" si="4"/>
        <v>0</v>
      </c>
      <c r="AA50" s="34">
        <f t="shared" si="5"/>
        <v>48</v>
      </c>
      <c r="AB50" s="34">
        <f t="shared" si="6"/>
        <v>41</v>
      </c>
    </row>
    <row r="51" spans="1:28" ht="16.5" x14ac:dyDescent="0.2">
      <c r="A51" s="36">
        <v>42</v>
      </c>
      <c r="B51" s="79"/>
      <c r="C51" s="84"/>
      <c r="D51" s="39"/>
      <c r="E51" s="40"/>
      <c r="F51" s="37"/>
      <c r="G51" s="38"/>
      <c r="H51" s="39"/>
      <c r="I51" s="40"/>
      <c r="J51" s="37"/>
      <c r="K51" s="38"/>
      <c r="L51" s="39"/>
      <c r="M51" s="40"/>
      <c r="N51" s="37"/>
      <c r="O51" s="38"/>
      <c r="P51" s="39" t="s">
        <v>50</v>
      </c>
      <c r="Q51" s="40" t="s">
        <v>50</v>
      </c>
      <c r="R51" s="37" t="s">
        <v>50</v>
      </c>
      <c r="S51" s="38" t="s">
        <v>50</v>
      </c>
      <c r="T51" s="81" t="str">
        <f t="shared" si="7"/>
        <v/>
      </c>
      <c r="U51" s="32" t="str">
        <f t="shared" si="7"/>
        <v/>
      </c>
      <c r="V51" s="33" t="str">
        <f t="shared" si="1"/>
        <v/>
      </c>
      <c r="W51" s="34" t="str">
        <f t="shared" si="2"/>
        <v/>
      </c>
      <c r="X51" s="34" t="str">
        <f t="shared" si="8"/>
        <v/>
      </c>
      <c r="Y51" s="34" t="str">
        <f t="shared" si="8"/>
        <v/>
      </c>
      <c r="Z51" s="35">
        <f t="shared" si="4"/>
        <v>0</v>
      </c>
      <c r="AA51" s="34" t="str">
        <f t="shared" si="5"/>
        <v/>
      </c>
      <c r="AB51" s="34" t="str">
        <f t="shared" si="6"/>
        <v/>
      </c>
    </row>
    <row r="52" spans="1:28" ht="16.5" x14ac:dyDescent="0.2">
      <c r="A52" s="26">
        <v>43</v>
      </c>
      <c r="B52" s="79"/>
      <c r="C52" s="84"/>
      <c r="D52" s="39"/>
      <c r="E52" s="40"/>
      <c r="F52" s="37"/>
      <c r="G52" s="38"/>
      <c r="H52" s="39"/>
      <c r="I52" s="40"/>
      <c r="J52" s="37"/>
      <c r="K52" s="38"/>
      <c r="L52" s="39"/>
      <c r="M52" s="40"/>
      <c r="N52" s="37"/>
      <c r="O52" s="38"/>
      <c r="P52" s="39"/>
      <c r="Q52" s="40"/>
      <c r="R52" s="37"/>
      <c r="S52" s="38"/>
      <c r="T52" s="81" t="str">
        <f t="shared" si="7"/>
        <v/>
      </c>
      <c r="U52" s="32" t="str">
        <f t="shared" si="7"/>
        <v/>
      </c>
      <c r="V52" s="33" t="str">
        <f t="shared" si="1"/>
        <v/>
      </c>
      <c r="W52" s="34" t="str">
        <f t="shared" si="2"/>
        <v/>
      </c>
      <c r="X52" s="34" t="str">
        <f t="shared" si="8"/>
        <v/>
      </c>
      <c r="Y52" s="34" t="str">
        <f t="shared" si="8"/>
        <v/>
      </c>
      <c r="Z52" s="35">
        <f t="shared" si="4"/>
        <v>0</v>
      </c>
      <c r="AA52" s="34" t="str">
        <f t="shared" si="5"/>
        <v/>
      </c>
      <c r="AB52" s="34" t="str">
        <f t="shared" si="6"/>
        <v/>
      </c>
    </row>
    <row r="53" spans="1:28" ht="16.5" x14ac:dyDescent="0.2">
      <c r="A53" s="36">
        <v>44</v>
      </c>
      <c r="B53" s="79"/>
      <c r="C53" s="84"/>
      <c r="D53" s="39"/>
      <c r="E53" s="40"/>
      <c r="F53" s="37"/>
      <c r="G53" s="38"/>
      <c r="H53" s="39"/>
      <c r="I53" s="40"/>
      <c r="J53" s="37"/>
      <c r="K53" s="38"/>
      <c r="L53" s="39"/>
      <c r="M53" s="40"/>
      <c r="N53" s="37"/>
      <c r="O53" s="38"/>
      <c r="P53" s="39"/>
      <c r="Q53" s="40"/>
      <c r="R53" s="37"/>
      <c r="S53" s="38"/>
      <c r="T53" s="81" t="str">
        <f t="shared" si="7"/>
        <v/>
      </c>
      <c r="U53" s="32" t="str">
        <f t="shared" si="7"/>
        <v/>
      </c>
      <c r="V53" s="33" t="str">
        <f t="shared" si="1"/>
        <v/>
      </c>
      <c r="W53" s="34" t="str">
        <f t="shared" si="2"/>
        <v/>
      </c>
      <c r="X53" s="34" t="str">
        <f t="shared" si="8"/>
        <v/>
      </c>
      <c r="Y53" s="34" t="str">
        <f t="shared" si="8"/>
        <v/>
      </c>
      <c r="Z53" s="35">
        <f t="shared" si="4"/>
        <v>0</v>
      </c>
      <c r="AA53" s="34" t="str">
        <f t="shared" si="5"/>
        <v/>
      </c>
      <c r="AB53" s="34" t="str">
        <f t="shared" si="6"/>
        <v/>
      </c>
    </row>
    <row r="54" spans="1:28" ht="16.5" x14ac:dyDescent="0.2">
      <c r="A54" s="36">
        <v>45</v>
      </c>
      <c r="B54" s="79"/>
      <c r="C54" s="84"/>
      <c r="D54" s="39"/>
      <c r="E54" s="40"/>
      <c r="F54" s="37"/>
      <c r="G54" s="38"/>
      <c r="H54" s="39"/>
      <c r="I54" s="40"/>
      <c r="J54" s="37"/>
      <c r="K54" s="38"/>
      <c r="L54" s="39"/>
      <c r="M54" s="40"/>
      <c r="N54" s="37"/>
      <c r="O54" s="38"/>
      <c r="P54" s="39" t="s">
        <v>50</v>
      </c>
      <c r="Q54" s="40" t="s">
        <v>50</v>
      </c>
      <c r="R54" s="37" t="s">
        <v>50</v>
      </c>
      <c r="S54" s="38" t="s">
        <v>50</v>
      </c>
      <c r="T54" s="81" t="str">
        <f t="shared" si="7"/>
        <v/>
      </c>
      <c r="U54" s="32" t="str">
        <f t="shared" si="7"/>
        <v/>
      </c>
      <c r="V54" s="33" t="str">
        <f t="shared" si="1"/>
        <v/>
      </c>
      <c r="W54" s="34" t="str">
        <f t="shared" si="2"/>
        <v/>
      </c>
      <c r="X54" s="34" t="str">
        <f t="shared" si="8"/>
        <v/>
      </c>
      <c r="Y54" s="34" t="str">
        <f t="shared" si="8"/>
        <v/>
      </c>
      <c r="Z54" s="35">
        <f t="shared" si="4"/>
        <v>0</v>
      </c>
      <c r="AA54" s="34" t="str">
        <f t="shared" si="5"/>
        <v/>
      </c>
      <c r="AB54" s="34" t="str">
        <f t="shared" si="6"/>
        <v/>
      </c>
    </row>
    <row r="55" spans="1:28" ht="16.5" x14ac:dyDescent="0.2">
      <c r="A55" s="26">
        <v>46</v>
      </c>
      <c r="B55" s="79"/>
      <c r="C55" s="84"/>
      <c r="D55" s="39"/>
      <c r="E55" s="40"/>
      <c r="F55" s="37"/>
      <c r="G55" s="38"/>
      <c r="H55" s="39"/>
      <c r="I55" s="40"/>
      <c r="J55" s="37"/>
      <c r="K55" s="38"/>
      <c r="L55" s="39"/>
      <c r="M55" s="40"/>
      <c r="N55" s="37"/>
      <c r="O55" s="38"/>
      <c r="P55" s="39"/>
      <c r="Q55" s="40"/>
      <c r="R55" s="37"/>
      <c r="S55" s="38"/>
      <c r="T55" s="81" t="str">
        <f t="shared" si="7"/>
        <v/>
      </c>
      <c r="U55" s="32" t="str">
        <f t="shared" si="7"/>
        <v/>
      </c>
      <c r="V55" s="33" t="str">
        <f t="shared" si="1"/>
        <v/>
      </c>
      <c r="W55" s="34" t="str">
        <f t="shared" si="2"/>
        <v/>
      </c>
      <c r="X55" s="34" t="str">
        <f t="shared" si="8"/>
        <v/>
      </c>
      <c r="Y55" s="34" t="str">
        <f t="shared" si="8"/>
        <v/>
      </c>
      <c r="Z55" s="35">
        <f t="shared" si="4"/>
        <v>0</v>
      </c>
      <c r="AA55" s="34" t="str">
        <f t="shared" si="5"/>
        <v/>
      </c>
      <c r="AB55" s="34" t="str">
        <f t="shared" si="6"/>
        <v/>
      </c>
    </row>
    <row r="56" spans="1:28" ht="16.5" x14ac:dyDescent="0.2">
      <c r="A56" s="36">
        <v>47</v>
      </c>
      <c r="B56" s="79"/>
      <c r="C56" s="84"/>
      <c r="D56" s="39"/>
      <c r="E56" s="40"/>
      <c r="F56" s="37"/>
      <c r="G56" s="38"/>
      <c r="H56" s="39"/>
      <c r="I56" s="40"/>
      <c r="J56" s="37"/>
      <c r="K56" s="38"/>
      <c r="L56" s="39"/>
      <c r="M56" s="40"/>
      <c r="N56" s="37"/>
      <c r="O56" s="38"/>
      <c r="P56" s="39"/>
      <c r="Q56" s="40"/>
      <c r="R56" s="37"/>
      <c r="S56" s="38"/>
      <c r="T56" s="81" t="str">
        <f t="shared" si="7"/>
        <v/>
      </c>
      <c r="U56" s="32" t="str">
        <f t="shared" si="7"/>
        <v/>
      </c>
      <c r="V56" s="33" t="str">
        <f t="shared" si="1"/>
        <v/>
      </c>
      <c r="W56" s="34" t="str">
        <f t="shared" si="2"/>
        <v/>
      </c>
      <c r="X56" s="34" t="str">
        <f t="shared" si="8"/>
        <v/>
      </c>
      <c r="Y56" s="34" t="str">
        <f t="shared" si="8"/>
        <v/>
      </c>
      <c r="Z56" s="35">
        <f t="shared" si="4"/>
        <v>0</v>
      </c>
      <c r="AA56" s="34" t="str">
        <f t="shared" si="5"/>
        <v/>
      </c>
      <c r="AB56" s="34" t="str">
        <f t="shared" si="6"/>
        <v/>
      </c>
    </row>
    <row r="57" spans="1:28" ht="16.5" x14ac:dyDescent="0.2">
      <c r="A57" s="36">
        <v>48</v>
      </c>
      <c r="B57" s="79"/>
      <c r="C57" s="84"/>
      <c r="D57" s="39"/>
      <c r="E57" s="40"/>
      <c r="F57" s="37"/>
      <c r="G57" s="38"/>
      <c r="H57" s="39"/>
      <c r="I57" s="40"/>
      <c r="J57" s="37"/>
      <c r="K57" s="38"/>
      <c r="L57" s="39"/>
      <c r="M57" s="40"/>
      <c r="N57" s="37"/>
      <c r="O57" s="38"/>
      <c r="P57" s="39"/>
      <c r="Q57" s="40"/>
      <c r="R57" s="37"/>
      <c r="S57" s="38"/>
      <c r="T57" s="81" t="str">
        <f t="shared" si="7"/>
        <v/>
      </c>
      <c r="U57" s="32" t="str">
        <f t="shared" si="7"/>
        <v/>
      </c>
      <c r="V57" s="33" t="str">
        <f t="shared" si="1"/>
        <v/>
      </c>
      <c r="W57" s="34" t="str">
        <f t="shared" si="2"/>
        <v/>
      </c>
      <c r="X57" s="34" t="str">
        <f t="shared" si="8"/>
        <v/>
      </c>
      <c r="Y57" s="34" t="str">
        <f t="shared" si="8"/>
        <v/>
      </c>
      <c r="Z57" s="35">
        <f t="shared" si="4"/>
        <v>0</v>
      </c>
      <c r="AA57" s="34" t="str">
        <f t="shared" si="5"/>
        <v/>
      </c>
      <c r="AB57" s="34" t="str">
        <f t="shared" si="6"/>
        <v/>
      </c>
    </row>
    <row r="58" spans="1:28" ht="16.5" x14ac:dyDescent="0.2">
      <c r="A58" s="26">
        <v>49</v>
      </c>
      <c r="B58" s="79"/>
      <c r="C58" s="84"/>
      <c r="D58" s="39"/>
      <c r="E58" s="40"/>
      <c r="F58" s="37"/>
      <c r="G58" s="38"/>
      <c r="H58" s="39"/>
      <c r="I58" s="40"/>
      <c r="J58" s="37"/>
      <c r="K58" s="38"/>
      <c r="L58" s="39"/>
      <c r="M58" s="40"/>
      <c r="N58" s="37"/>
      <c r="O58" s="38"/>
      <c r="P58" s="39"/>
      <c r="Q58" s="40"/>
      <c r="R58" s="37"/>
      <c r="S58" s="38"/>
      <c r="T58" s="81" t="str">
        <f t="shared" si="7"/>
        <v/>
      </c>
      <c r="U58" s="32" t="str">
        <f t="shared" si="7"/>
        <v/>
      </c>
      <c r="V58" s="33" t="str">
        <f t="shared" si="1"/>
        <v/>
      </c>
      <c r="W58" s="34" t="str">
        <f t="shared" si="2"/>
        <v/>
      </c>
      <c r="X58" s="34" t="str">
        <f t="shared" si="8"/>
        <v/>
      </c>
      <c r="Y58" s="34" t="str">
        <f t="shared" si="8"/>
        <v/>
      </c>
      <c r="Z58" s="35">
        <f t="shared" si="4"/>
        <v>0</v>
      </c>
      <c r="AA58" s="34" t="str">
        <f t="shared" si="5"/>
        <v/>
      </c>
      <c r="AB58" s="34" t="str">
        <f t="shared" si="6"/>
        <v/>
      </c>
    </row>
    <row r="59" spans="1:28" ht="16.5" x14ac:dyDescent="0.2">
      <c r="A59" s="36">
        <v>50</v>
      </c>
      <c r="B59" s="79"/>
      <c r="C59" s="84"/>
      <c r="D59" s="39"/>
      <c r="E59" s="40"/>
      <c r="F59" s="37"/>
      <c r="G59" s="38"/>
      <c r="H59" s="39"/>
      <c r="I59" s="40"/>
      <c r="J59" s="37"/>
      <c r="K59" s="38"/>
      <c r="L59" s="39"/>
      <c r="M59" s="40"/>
      <c r="N59" s="37"/>
      <c r="O59" s="38"/>
      <c r="P59" s="39"/>
      <c r="Q59" s="40"/>
      <c r="R59" s="37"/>
      <c r="S59" s="38"/>
      <c r="T59" s="81" t="str">
        <f t="shared" si="7"/>
        <v/>
      </c>
      <c r="U59" s="32" t="str">
        <f t="shared" si="7"/>
        <v/>
      </c>
      <c r="V59" s="33" t="str">
        <f t="shared" si="1"/>
        <v/>
      </c>
      <c r="W59" s="34" t="str">
        <f t="shared" si="2"/>
        <v/>
      </c>
      <c r="X59" s="34" t="str">
        <f t="shared" si="8"/>
        <v/>
      </c>
      <c r="Y59" s="34" t="str">
        <f t="shared" si="8"/>
        <v/>
      </c>
      <c r="Z59" s="35">
        <f t="shared" si="4"/>
        <v>0</v>
      </c>
      <c r="AA59" s="34" t="str">
        <f t="shared" si="5"/>
        <v/>
      </c>
      <c r="AB59" s="34" t="str">
        <f t="shared" si="6"/>
        <v/>
      </c>
    </row>
    <row r="60" spans="1:28" ht="16.5" x14ac:dyDescent="0.2">
      <c r="A60" s="36">
        <v>51</v>
      </c>
      <c r="B60" s="79"/>
      <c r="C60" s="84"/>
      <c r="D60" s="39"/>
      <c r="E60" s="40"/>
      <c r="F60" s="37"/>
      <c r="G60" s="38"/>
      <c r="H60" s="39"/>
      <c r="I60" s="40"/>
      <c r="J60" s="37"/>
      <c r="K60" s="38"/>
      <c r="L60" s="39"/>
      <c r="M60" s="40"/>
      <c r="N60" s="37"/>
      <c r="O60" s="38"/>
      <c r="P60" s="39"/>
      <c r="Q60" s="40"/>
      <c r="R60" s="37"/>
      <c r="S60" s="38"/>
      <c r="T60" s="81" t="str">
        <f t="shared" si="7"/>
        <v/>
      </c>
      <c r="U60" s="32" t="str">
        <f t="shared" si="7"/>
        <v/>
      </c>
      <c r="V60" s="33" t="str">
        <f t="shared" si="1"/>
        <v/>
      </c>
      <c r="W60" s="34" t="str">
        <f t="shared" si="2"/>
        <v/>
      </c>
      <c r="X60" s="34" t="str">
        <f t="shared" si="8"/>
        <v/>
      </c>
      <c r="Y60" s="34" t="str">
        <f t="shared" si="8"/>
        <v/>
      </c>
      <c r="Z60" s="35">
        <f t="shared" si="4"/>
        <v>0</v>
      </c>
      <c r="AA60" s="34" t="str">
        <f t="shared" si="5"/>
        <v/>
      </c>
      <c r="AB60" s="34" t="str">
        <f t="shared" si="6"/>
        <v/>
      </c>
    </row>
    <row r="61" spans="1:28" ht="16.5" x14ac:dyDescent="0.2">
      <c r="A61" s="26">
        <v>52</v>
      </c>
      <c r="B61" s="79"/>
      <c r="C61" s="84"/>
      <c r="D61" s="39"/>
      <c r="E61" s="40"/>
      <c r="F61" s="37"/>
      <c r="G61" s="38"/>
      <c r="H61" s="39"/>
      <c r="I61" s="40"/>
      <c r="J61" s="37"/>
      <c r="K61" s="38"/>
      <c r="L61" s="39"/>
      <c r="M61" s="40"/>
      <c r="N61" s="37"/>
      <c r="O61" s="38"/>
      <c r="P61" s="39"/>
      <c r="Q61" s="40"/>
      <c r="R61" s="37"/>
      <c r="S61" s="38"/>
      <c r="T61" s="81" t="str">
        <f t="shared" si="7"/>
        <v/>
      </c>
      <c r="U61" s="32" t="str">
        <f t="shared" si="7"/>
        <v/>
      </c>
      <c r="V61" s="33" t="str">
        <f t="shared" si="1"/>
        <v/>
      </c>
      <c r="W61" s="34" t="str">
        <f t="shared" si="2"/>
        <v/>
      </c>
      <c r="X61" s="34" t="str">
        <f t="shared" si="8"/>
        <v/>
      </c>
      <c r="Y61" s="34" t="str">
        <f t="shared" si="8"/>
        <v/>
      </c>
      <c r="Z61" s="35">
        <f t="shared" si="4"/>
        <v>0</v>
      </c>
      <c r="AA61" s="34" t="str">
        <f t="shared" si="5"/>
        <v/>
      </c>
      <c r="AB61" s="34" t="str">
        <f t="shared" si="6"/>
        <v/>
      </c>
    </row>
    <row r="62" spans="1:28" ht="16.5" x14ac:dyDescent="0.2">
      <c r="A62" s="36">
        <v>53</v>
      </c>
      <c r="B62" s="79"/>
      <c r="C62" s="84"/>
      <c r="D62" s="39"/>
      <c r="E62" s="40"/>
      <c r="F62" s="37"/>
      <c r="G62" s="38"/>
      <c r="H62" s="39"/>
      <c r="I62" s="40"/>
      <c r="J62" s="37"/>
      <c r="K62" s="38"/>
      <c r="L62" s="39"/>
      <c r="M62" s="40"/>
      <c r="N62" s="37"/>
      <c r="O62" s="38"/>
      <c r="P62" s="39"/>
      <c r="Q62" s="40"/>
      <c r="R62" s="37"/>
      <c r="S62" s="38"/>
      <c r="T62" s="81" t="str">
        <f t="shared" si="7"/>
        <v/>
      </c>
      <c r="U62" s="32" t="str">
        <f t="shared" si="7"/>
        <v/>
      </c>
      <c r="V62" s="33" t="str">
        <f t="shared" si="1"/>
        <v/>
      </c>
      <c r="W62" s="34" t="str">
        <f t="shared" si="2"/>
        <v/>
      </c>
      <c r="X62" s="34" t="str">
        <f t="shared" si="8"/>
        <v/>
      </c>
      <c r="Y62" s="34" t="str">
        <f t="shared" si="8"/>
        <v/>
      </c>
      <c r="Z62" s="35">
        <f t="shared" si="4"/>
        <v>0</v>
      </c>
      <c r="AA62" s="34" t="str">
        <f t="shared" si="5"/>
        <v/>
      </c>
      <c r="AB62" s="34" t="str">
        <f t="shared" si="6"/>
        <v/>
      </c>
    </row>
    <row r="63" spans="1:28" ht="16.5" x14ac:dyDescent="0.2">
      <c r="A63" s="36">
        <v>54</v>
      </c>
      <c r="B63" s="79"/>
      <c r="C63" s="84"/>
      <c r="D63" s="39"/>
      <c r="E63" s="40"/>
      <c r="F63" s="37"/>
      <c r="G63" s="38"/>
      <c r="H63" s="39"/>
      <c r="I63" s="40"/>
      <c r="J63" s="37"/>
      <c r="K63" s="38"/>
      <c r="L63" s="39"/>
      <c r="M63" s="40"/>
      <c r="N63" s="37"/>
      <c r="O63" s="38"/>
      <c r="P63" s="39"/>
      <c r="Q63" s="40"/>
      <c r="R63" s="37"/>
      <c r="S63" s="38"/>
      <c r="T63" s="81" t="str">
        <f t="shared" si="7"/>
        <v/>
      </c>
      <c r="U63" s="32" t="str">
        <f t="shared" si="7"/>
        <v/>
      </c>
      <c r="V63" s="33" t="str">
        <f t="shared" si="1"/>
        <v/>
      </c>
      <c r="W63" s="34" t="str">
        <f t="shared" si="2"/>
        <v/>
      </c>
      <c r="X63" s="34" t="str">
        <f t="shared" si="8"/>
        <v/>
      </c>
      <c r="Y63" s="34" t="str">
        <f t="shared" si="8"/>
        <v/>
      </c>
      <c r="Z63" s="35">
        <f t="shared" si="4"/>
        <v>0</v>
      </c>
      <c r="AA63" s="34" t="str">
        <f t="shared" si="5"/>
        <v/>
      </c>
      <c r="AB63" s="34" t="str">
        <f t="shared" si="6"/>
        <v/>
      </c>
    </row>
    <row r="64" spans="1:28" ht="16.5" x14ac:dyDescent="0.2">
      <c r="A64" s="26">
        <v>55</v>
      </c>
      <c r="B64" s="79"/>
      <c r="C64" s="84"/>
      <c r="D64" s="39"/>
      <c r="E64" s="40"/>
      <c r="F64" s="37"/>
      <c r="G64" s="38"/>
      <c r="H64" s="39"/>
      <c r="I64" s="40"/>
      <c r="J64" s="37"/>
      <c r="K64" s="38"/>
      <c r="L64" s="39"/>
      <c r="M64" s="40"/>
      <c r="N64" s="37"/>
      <c r="O64" s="38"/>
      <c r="P64" s="39"/>
      <c r="Q64" s="40"/>
      <c r="R64" s="37"/>
      <c r="S64" s="38"/>
      <c r="T64" s="81" t="str">
        <f t="shared" si="7"/>
        <v/>
      </c>
      <c r="U64" s="32" t="str">
        <f t="shared" si="7"/>
        <v/>
      </c>
      <c r="V64" s="33" t="str">
        <f t="shared" si="1"/>
        <v/>
      </c>
      <c r="W64" s="34" t="str">
        <f t="shared" si="2"/>
        <v/>
      </c>
      <c r="X64" s="34" t="str">
        <f t="shared" si="8"/>
        <v/>
      </c>
      <c r="Y64" s="34" t="str">
        <f t="shared" si="8"/>
        <v/>
      </c>
      <c r="Z64" s="35">
        <f t="shared" si="4"/>
        <v>0</v>
      </c>
      <c r="AA64" s="34" t="str">
        <f t="shared" si="5"/>
        <v/>
      </c>
      <c r="AB64" s="34" t="str">
        <f t="shared" si="6"/>
        <v/>
      </c>
    </row>
    <row r="65" spans="1:28" ht="16.5" x14ac:dyDescent="0.2">
      <c r="A65" s="36">
        <v>56</v>
      </c>
      <c r="B65" s="79"/>
      <c r="C65" s="84"/>
      <c r="D65" s="39"/>
      <c r="E65" s="40"/>
      <c r="F65" s="37"/>
      <c r="G65" s="38"/>
      <c r="H65" s="39"/>
      <c r="I65" s="40"/>
      <c r="J65" s="37"/>
      <c r="K65" s="38"/>
      <c r="L65" s="39"/>
      <c r="M65" s="40"/>
      <c r="N65" s="37"/>
      <c r="O65" s="38"/>
      <c r="P65" s="39"/>
      <c r="Q65" s="40"/>
      <c r="R65" s="37"/>
      <c r="S65" s="38"/>
      <c r="T65" s="81" t="str">
        <f t="shared" si="7"/>
        <v/>
      </c>
      <c r="U65" s="32" t="str">
        <f t="shared" si="7"/>
        <v/>
      </c>
      <c r="V65" s="33" t="str">
        <f t="shared" si="1"/>
        <v/>
      </c>
      <c r="W65" s="34" t="str">
        <f t="shared" si="2"/>
        <v/>
      </c>
      <c r="X65" s="34" t="str">
        <f t="shared" si="8"/>
        <v/>
      </c>
      <c r="Y65" s="34" t="str">
        <f t="shared" si="8"/>
        <v/>
      </c>
      <c r="Z65" s="35">
        <f t="shared" si="4"/>
        <v>0</v>
      </c>
      <c r="AA65" s="34" t="str">
        <f t="shared" si="5"/>
        <v/>
      </c>
      <c r="AB65" s="34" t="str">
        <f t="shared" si="6"/>
        <v/>
      </c>
    </row>
    <row r="66" spans="1:28" ht="16.5" x14ac:dyDescent="0.2">
      <c r="A66" s="36">
        <v>57</v>
      </c>
      <c r="B66" s="79"/>
      <c r="C66" s="84"/>
      <c r="D66" s="39"/>
      <c r="E66" s="40"/>
      <c r="F66" s="37"/>
      <c r="G66" s="38"/>
      <c r="H66" s="39"/>
      <c r="I66" s="40"/>
      <c r="J66" s="37"/>
      <c r="K66" s="38"/>
      <c r="L66" s="39"/>
      <c r="M66" s="40"/>
      <c r="N66" s="37"/>
      <c r="O66" s="38"/>
      <c r="P66" s="39"/>
      <c r="Q66" s="40"/>
      <c r="R66" s="37"/>
      <c r="S66" s="38"/>
      <c r="T66" s="81" t="str">
        <f t="shared" si="7"/>
        <v/>
      </c>
      <c r="U66" s="32" t="str">
        <f t="shared" si="7"/>
        <v/>
      </c>
      <c r="V66" s="33" t="str">
        <f t="shared" si="1"/>
        <v/>
      </c>
      <c r="W66" s="34" t="str">
        <f t="shared" si="2"/>
        <v/>
      </c>
      <c r="X66" s="34" t="str">
        <f t="shared" si="8"/>
        <v/>
      </c>
      <c r="Y66" s="34" t="str">
        <f t="shared" si="8"/>
        <v/>
      </c>
      <c r="Z66" s="35">
        <f t="shared" si="4"/>
        <v>0</v>
      </c>
      <c r="AA66" s="34" t="str">
        <f t="shared" si="5"/>
        <v/>
      </c>
      <c r="AB66" s="34" t="str">
        <f t="shared" si="6"/>
        <v/>
      </c>
    </row>
    <row r="67" spans="1:28" ht="16.5" x14ac:dyDescent="0.2">
      <c r="A67" s="26">
        <v>58</v>
      </c>
      <c r="B67" s="79"/>
      <c r="C67" s="84"/>
      <c r="D67" s="39"/>
      <c r="E67" s="40"/>
      <c r="F67" s="37"/>
      <c r="G67" s="38"/>
      <c r="H67" s="39"/>
      <c r="I67" s="40"/>
      <c r="J67" s="37"/>
      <c r="K67" s="38"/>
      <c r="L67" s="39"/>
      <c r="M67" s="40"/>
      <c r="N67" s="37"/>
      <c r="O67" s="38"/>
      <c r="P67" s="39"/>
      <c r="Q67" s="40"/>
      <c r="R67" s="37"/>
      <c r="S67" s="38"/>
      <c r="T67" s="81" t="str">
        <f t="shared" si="7"/>
        <v/>
      </c>
      <c r="U67" s="32" t="str">
        <f t="shared" si="7"/>
        <v/>
      </c>
      <c r="V67" s="33" t="str">
        <f t="shared" si="1"/>
        <v/>
      </c>
      <c r="W67" s="34" t="str">
        <f t="shared" si="2"/>
        <v/>
      </c>
      <c r="X67" s="34" t="str">
        <f t="shared" si="8"/>
        <v/>
      </c>
      <c r="Y67" s="34" t="str">
        <f t="shared" si="8"/>
        <v/>
      </c>
      <c r="Z67" s="35">
        <f t="shared" si="4"/>
        <v>0</v>
      </c>
      <c r="AA67" s="34" t="str">
        <f t="shared" si="5"/>
        <v/>
      </c>
      <c r="AB67" s="34" t="str">
        <f t="shared" si="6"/>
        <v/>
      </c>
    </row>
    <row r="68" spans="1:28" ht="16.5" x14ac:dyDescent="0.2">
      <c r="A68" s="36">
        <v>59</v>
      </c>
      <c r="B68" s="79"/>
      <c r="C68" s="84"/>
      <c r="D68" s="39"/>
      <c r="E68" s="40"/>
      <c r="F68" s="37"/>
      <c r="G68" s="38"/>
      <c r="H68" s="39"/>
      <c r="I68" s="40"/>
      <c r="J68" s="37"/>
      <c r="K68" s="38"/>
      <c r="L68" s="39"/>
      <c r="M68" s="40"/>
      <c r="N68" s="37"/>
      <c r="O68" s="38"/>
      <c r="P68" s="39"/>
      <c r="Q68" s="40"/>
      <c r="R68" s="37"/>
      <c r="S68" s="38"/>
      <c r="T68" s="81" t="str">
        <f t="shared" si="7"/>
        <v/>
      </c>
      <c r="U68" s="32" t="str">
        <f t="shared" si="7"/>
        <v/>
      </c>
      <c r="V68" s="33" t="str">
        <f t="shared" si="1"/>
        <v/>
      </c>
      <c r="W68" s="34" t="str">
        <f t="shared" si="2"/>
        <v/>
      </c>
      <c r="X68" s="34" t="str">
        <f t="shared" si="8"/>
        <v/>
      </c>
      <c r="Y68" s="34" t="str">
        <f t="shared" si="8"/>
        <v/>
      </c>
      <c r="Z68" s="35">
        <f t="shared" si="4"/>
        <v>0</v>
      </c>
      <c r="AA68" s="34" t="str">
        <f t="shared" si="5"/>
        <v/>
      </c>
      <c r="AB68" s="34" t="str">
        <f t="shared" si="6"/>
        <v/>
      </c>
    </row>
    <row r="69" spans="1:28" ht="16.5" x14ac:dyDescent="0.2">
      <c r="A69" s="36">
        <v>60</v>
      </c>
      <c r="B69" s="79"/>
      <c r="C69" s="84"/>
      <c r="D69" s="39"/>
      <c r="E69" s="40"/>
      <c r="F69" s="37"/>
      <c r="G69" s="38"/>
      <c r="H69" s="39"/>
      <c r="I69" s="40"/>
      <c r="J69" s="37"/>
      <c r="K69" s="38"/>
      <c r="L69" s="39"/>
      <c r="M69" s="40"/>
      <c r="N69" s="37"/>
      <c r="O69" s="38"/>
      <c r="P69" s="39"/>
      <c r="Q69" s="40"/>
      <c r="R69" s="37"/>
      <c r="S69" s="38"/>
      <c r="T69" s="81" t="str">
        <f t="shared" si="7"/>
        <v/>
      </c>
      <c r="U69" s="32" t="str">
        <f t="shared" si="7"/>
        <v/>
      </c>
      <c r="V69" s="33" t="str">
        <f t="shared" si="1"/>
        <v/>
      </c>
      <c r="W69" s="34" t="str">
        <f t="shared" si="2"/>
        <v/>
      </c>
      <c r="X69" s="34" t="str">
        <f t="shared" si="8"/>
        <v/>
      </c>
      <c r="Y69" s="34" t="str">
        <f t="shared" si="8"/>
        <v/>
      </c>
      <c r="Z69" s="35">
        <f t="shared" si="4"/>
        <v>0</v>
      </c>
      <c r="AA69" s="34" t="str">
        <f t="shared" si="5"/>
        <v/>
      </c>
      <c r="AB69" s="34" t="str">
        <f t="shared" si="6"/>
        <v/>
      </c>
    </row>
    <row r="70" spans="1:28" ht="16.5" x14ac:dyDescent="0.2">
      <c r="A70" s="26">
        <v>61</v>
      </c>
      <c r="B70" s="79"/>
      <c r="C70" s="84"/>
      <c r="D70" s="39"/>
      <c r="E70" s="40"/>
      <c r="F70" s="37"/>
      <c r="G70" s="38"/>
      <c r="H70" s="39"/>
      <c r="I70" s="40"/>
      <c r="J70" s="37"/>
      <c r="K70" s="38"/>
      <c r="L70" s="39"/>
      <c r="M70" s="40"/>
      <c r="N70" s="37"/>
      <c r="O70" s="38"/>
      <c r="P70" s="39"/>
      <c r="Q70" s="40"/>
      <c r="R70" s="37"/>
      <c r="S70" s="38"/>
      <c r="T70" s="81" t="str">
        <f t="shared" si="7"/>
        <v/>
      </c>
      <c r="U70" s="32" t="str">
        <f t="shared" si="7"/>
        <v/>
      </c>
      <c r="V70" s="33" t="str">
        <f t="shared" si="1"/>
        <v/>
      </c>
      <c r="W70" s="34" t="str">
        <f t="shared" si="2"/>
        <v/>
      </c>
      <c r="X70" s="34" t="str">
        <f t="shared" si="8"/>
        <v/>
      </c>
      <c r="Y70" s="34" t="str">
        <f t="shared" si="8"/>
        <v/>
      </c>
      <c r="Z70" s="35">
        <f t="shared" si="4"/>
        <v>0</v>
      </c>
      <c r="AA70" s="34" t="str">
        <f t="shared" si="5"/>
        <v/>
      </c>
      <c r="AB70" s="34" t="str">
        <f t="shared" si="6"/>
        <v/>
      </c>
    </row>
    <row r="71" spans="1:28" ht="16.5" x14ac:dyDescent="0.2">
      <c r="A71" s="36">
        <v>62</v>
      </c>
      <c r="B71" s="79"/>
      <c r="C71" s="84"/>
      <c r="D71" s="39"/>
      <c r="E71" s="40"/>
      <c r="F71" s="37"/>
      <c r="G71" s="38"/>
      <c r="H71" s="39"/>
      <c r="I71" s="40"/>
      <c r="J71" s="37"/>
      <c r="K71" s="38"/>
      <c r="L71" s="39"/>
      <c r="M71" s="40"/>
      <c r="N71" s="37"/>
      <c r="O71" s="38"/>
      <c r="P71" s="39"/>
      <c r="Q71" s="40"/>
      <c r="R71" s="37"/>
      <c r="S71" s="38"/>
      <c r="T71" s="81" t="str">
        <f t="shared" si="7"/>
        <v/>
      </c>
      <c r="U71" s="32" t="str">
        <f t="shared" si="7"/>
        <v/>
      </c>
      <c r="V71" s="33" t="str">
        <f t="shared" si="1"/>
        <v/>
      </c>
      <c r="W71" s="34" t="str">
        <f t="shared" si="2"/>
        <v/>
      </c>
      <c r="X71" s="34" t="str">
        <f t="shared" si="8"/>
        <v/>
      </c>
      <c r="Y71" s="34" t="str">
        <f t="shared" si="8"/>
        <v/>
      </c>
      <c r="Z71" s="35">
        <f t="shared" si="4"/>
        <v>0</v>
      </c>
      <c r="AA71" s="34" t="str">
        <f t="shared" si="5"/>
        <v/>
      </c>
      <c r="AB71" s="34" t="str">
        <f t="shared" si="6"/>
        <v/>
      </c>
    </row>
    <row r="72" spans="1:28" ht="16.5" x14ac:dyDescent="0.2">
      <c r="A72" s="36">
        <v>63</v>
      </c>
      <c r="B72" s="79"/>
      <c r="C72" s="84"/>
      <c r="D72" s="39"/>
      <c r="E72" s="40"/>
      <c r="F72" s="37"/>
      <c r="G72" s="38"/>
      <c r="H72" s="39"/>
      <c r="I72" s="40"/>
      <c r="J72" s="37"/>
      <c r="K72" s="38"/>
      <c r="L72" s="39"/>
      <c r="M72" s="40"/>
      <c r="N72" s="37"/>
      <c r="O72" s="38"/>
      <c r="P72" s="39"/>
      <c r="Q72" s="40"/>
      <c r="R72" s="37"/>
      <c r="S72" s="38"/>
      <c r="T72" s="81" t="str">
        <f t="shared" si="7"/>
        <v/>
      </c>
      <c r="U72" s="32" t="str">
        <f t="shared" si="7"/>
        <v/>
      </c>
      <c r="V72" s="33" t="str">
        <f t="shared" si="1"/>
        <v/>
      </c>
      <c r="W72" s="34" t="str">
        <f t="shared" si="2"/>
        <v/>
      </c>
      <c r="X72" s="34" t="str">
        <f t="shared" si="8"/>
        <v/>
      </c>
      <c r="Y72" s="34" t="str">
        <f t="shared" si="8"/>
        <v/>
      </c>
      <c r="Z72" s="35">
        <f t="shared" si="4"/>
        <v>0</v>
      </c>
      <c r="AA72" s="34" t="str">
        <f t="shared" si="5"/>
        <v/>
      </c>
      <c r="AB72" s="34" t="str">
        <f t="shared" si="6"/>
        <v/>
      </c>
    </row>
    <row r="73" spans="1:28" ht="16.5" x14ac:dyDescent="0.2">
      <c r="A73" s="26">
        <v>64</v>
      </c>
      <c r="B73" s="79"/>
      <c r="C73" s="84"/>
      <c r="D73" s="39"/>
      <c r="E73" s="40"/>
      <c r="F73" s="37"/>
      <c r="G73" s="38"/>
      <c r="H73" s="39"/>
      <c r="I73" s="40"/>
      <c r="J73" s="37"/>
      <c r="K73" s="38"/>
      <c r="L73" s="39"/>
      <c r="M73" s="40"/>
      <c r="N73" s="37"/>
      <c r="O73" s="38"/>
      <c r="P73" s="39"/>
      <c r="Q73" s="40"/>
      <c r="R73" s="37"/>
      <c r="S73" s="38"/>
      <c r="T73" s="81" t="str">
        <f t="shared" si="7"/>
        <v/>
      </c>
      <c r="U73" s="32" t="str">
        <f t="shared" si="7"/>
        <v/>
      </c>
      <c r="V73" s="33" t="str">
        <f t="shared" si="1"/>
        <v/>
      </c>
      <c r="W73" s="34" t="str">
        <f t="shared" si="2"/>
        <v/>
      </c>
      <c r="X73" s="34" t="str">
        <f t="shared" si="8"/>
        <v/>
      </c>
      <c r="Y73" s="34" t="str">
        <f t="shared" si="8"/>
        <v/>
      </c>
      <c r="Z73" s="35">
        <f t="shared" si="4"/>
        <v>0</v>
      </c>
      <c r="AA73" s="34" t="str">
        <f t="shared" si="5"/>
        <v/>
      </c>
      <c r="AB73" s="34" t="str">
        <f t="shared" si="6"/>
        <v/>
      </c>
    </row>
    <row r="74" spans="1:28" ht="16.5" x14ac:dyDescent="0.2">
      <c r="A74" s="36">
        <v>65</v>
      </c>
      <c r="B74" s="79"/>
      <c r="C74" s="84"/>
      <c r="D74" s="39"/>
      <c r="E74" s="40"/>
      <c r="F74" s="37"/>
      <c r="G74" s="38"/>
      <c r="H74" s="39"/>
      <c r="I74" s="40"/>
      <c r="J74" s="37"/>
      <c r="K74" s="38"/>
      <c r="L74" s="39"/>
      <c r="M74" s="40"/>
      <c r="N74" s="37"/>
      <c r="O74" s="38"/>
      <c r="P74" s="39"/>
      <c r="Q74" s="40"/>
      <c r="R74" s="37"/>
      <c r="S74" s="38"/>
      <c r="T74" s="81" t="str">
        <f t="shared" ref="T74:U92" si="9">IF(ISNUMBER(D74)=TRUE,SUM(D74,F74,H74,J74,L74,N74,P74,R74),"")</f>
        <v/>
      </c>
      <c r="U74" s="32" t="str">
        <f t="shared" si="9"/>
        <v/>
      </c>
      <c r="V74" s="33" t="str">
        <f t="shared" ref="V74:V93" si="10">IF(ISNUMBER(AB74)=TRUE,AB74,"")</f>
        <v/>
      </c>
      <c r="W74" s="34" t="str">
        <f t="shared" ref="W74:W95" si="11">IF(ISNUMBER(V74)=TRUE,1,"")</f>
        <v/>
      </c>
      <c r="X74" s="34" t="str">
        <f t="shared" ref="X74:Y95" si="12">IF(ISNUMBER(T74)=TRUE,T74,"")</f>
        <v/>
      </c>
      <c r="Y74" s="34" t="str">
        <f t="shared" si="12"/>
        <v/>
      </c>
      <c r="Z74" s="35">
        <f t="shared" ref="Z74:Z95" si="13">MAX(E74,G74,I74,K74,M74,O74,Q74,S74)</f>
        <v>0</v>
      </c>
      <c r="AA74" s="34" t="str">
        <f t="shared" ref="AA74:AA95" si="14">IF(ISNUMBER(X74)=TRUE,X74-Y74/100000-Z74/1000000000,"")</f>
        <v/>
      </c>
      <c r="AB74" s="34" t="str">
        <f t="shared" ref="AB74:AB95" si="15">IF(ISNUMBER(AA74)=TRUE,RANK(AA74,$AA$10:$AA$95,1),"")</f>
        <v/>
      </c>
    </row>
    <row r="75" spans="1:28" ht="16.5" x14ac:dyDescent="0.2">
      <c r="A75" s="36">
        <v>66</v>
      </c>
      <c r="B75" s="79"/>
      <c r="C75" s="84"/>
      <c r="D75" s="39"/>
      <c r="E75" s="40"/>
      <c r="F75" s="37"/>
      <c r="G75" s="38"/>
      <c r="H75" s="39"/>
      <c r="I75" s="40"/>
      <c r="J75" s="37"/>
      <c r="K75" s="38"/>
      <c r="L75" s="39"/>
      <c r="M75" s="40"/>
      <c r="N75" s="37"/>
      <c r="O75" s="38"/>
      <c r="P75" s="39"/>
      <c r="Q75" s="40"/>
      <c r="R75" s="37"/>
      <c r="S75" s="38"/>
      <c r="T75" s="81" t="str">
        <f t="shared" si="9"/>
        <v/>
      </c>
      <c r="U75" s="32" t="str">
        <f t="shared" si="9"/>
        <v/>
      </c>
      <c r="V75" s="33" t="str">
        <f t="shared" si="10"/>
        <v/>
      </c>
      <c r="W75" s="34" t="str">
        <f t="shared" si="11"/>
        <v/>
      </c>
      <c r="X75" s="34" t="str">
        <f t="shared" si="12"/>
        <v/>
      </c>
      <c r="Y75" s="34" t="str">
        <f t="shared" si="12"/>
        <v/>
      </c>
      <c r="Z75" s="35">
        <f t="shared" si="13"/>
        <v>0</v>
      </c>
      <c r="AA75" s="34" t="str">
        <f t="shared" si="14"/>
        <v/>
      </c>
      <c r="AB75" s="34" t="str">
        <f t="shared" si="15"/>
        <v/>
      </c>
    </row>
    <row r="76" spans="1:28" ht="16.5" x14ac:dyDescent="0.2">
      <c r="A76" s="26">
        <v>67</v>
      </c>
      <c r="B76" s="79"/>
      <c r="C76" s="84"/>
      <c r="D76" s="39"/>
      <c r="E76" s="40"/>
      <c r="F76" s="37"/>
      <c r="G76" s="38"/>
      <c r="H76" s="39"/>
      <c r="I76" s="40"/>
      <c r="J76" s="37"/>
      <c r="K76" s="38"/>
      <c r="L76" s="39"/>
      <c r="M76" s="40"/>
      <c r="N76" s="37"/>
      <c r="O76" s="38"/>
      <c r="P76" s="39"/>
      <c r="Q76" s="40"/>
      <c r="R76" s="37"/>
      <c r="S76" s="38"/>
      <c r="T76" s="81" t="str">
        <f t="shared" si="9"/>
        <v/>
      </c>
      <c r="U76" s="32" t="str">
        <f t="shared" si="9"/>
        <v/>
      </c>
      <c r="V76" s="33" t="str">
        <f t="shared" si="10"/>
        <v/>
      </c>
      <c r="W76" s="34" t="str">
        <f t="shared" si="11"/>
        <v/>
      </c>
      <c r="X76" s="34" t="str">
        <f t="shared" si="12"/>
        <v/>
      </c>
      <c r="Y76" s="34" t="str">
        <f t="shared" si="12"/>
        <v/>
      </c>
      <c r="Z76" s="35">
        <f t="shared" si="13"/>
        <v>0</v>
      </c>
      <c r="AA76" s="34" t="str">
        <f t="shared" si="14"/>
        <v/>
      </c>
      <c r="AB76" s="34" t="str">
        <f t="shared" si="15"/>
        <v/>
      </c>
    </row>
    <row r="77" spans="1:28" ht="16.5" x14ac:dyDescent="0.2">
      <c r="A77" s="36">
        <v>68</v>
      </c>
      <c r="B77" s="79"/>
      <c r="C77" s="84"/>
      <c r="D77" s="39"/>
      <c r="E77" s="40"/>
      <c r="F77" s="37"/>
      <c r="G77" s="38"/>
      <c r="H77" s="39"/>
      <c r="I77" s="40"/>
      <c r="J77" s="37"/>
      <c r="K77" s="38"/>
      <c r="L77" s="39"/>
      <c r="M77" s="40"/>
      <c r="N77" s="37"/>
      <c r="O77" s="38"/>
      <c r="P77" s="39"/>
      <c r="Q77" s="40"/>
      <c r="R77" s="37"/>
      <c r="S77" s="38"/>
      <c r="T77" s="81" t="str">
        <f t="shared" si="9"/>
        <v/>
      </c>
      <c r="U77" s="32" t="str">
        <f t="shared" si="9"/>
        <v/>
      </c>
      <c r="V77" s="33" t="str">
        <f t="shared" si="10"/>
        <v/>
      </c>
      <c r="W77" s="34" t="str">
        <f t="shared" si="11"/>
        <v/>
      </c>
      <c r="X77" s="34" t="str">
        <f t="shared" si="12"/>
        <v/>
      </c>
      <c r="Y77" s="34" t="str">
        <f t="shared" si="12"/>
        <v/>
      </c>
      <c r="Z77" s="35">
        <f t="shared" si="13"/>
        <v>0</v>
      </c>
      <c r="AA77" s="34" t="str">
        <f t="shared" si="14"/>
        <v/>
      </c>
      <c r="AB77" s="34" t="str">
        <f t="shared" si="15"/>
        <v/>
      </c>
    </row>
    <row r="78" spans="1:28" ht="16.5" x14ac:dyDescent="0.2">
      <c r="A78" s="36">
        <v>69</v>
      </c>
      <c r="B78" s="79"/>
      <c r="C78" s="84"/>
      <c r="D78" s="39"/>
      <c r="E78" s="40"/>
      <c r="F78" s="37"/>
      <c r="G78" s="38"/>
      <c r="H78" s="39"/>
      <c r="I78" s="40"/>
      <c r="J78" s="37"/>
      <c r="K78" s="38"/>
      <c r="L78" s="39"/>
      <c r="M78" s="40"/>
      <c r="N78" s="37"/>
      <c r="O78" s="38"/>
      <c r="P78" s="39"/>
      <c r="Q78" s="40"/>
      <c r="R78" s="37"/>
      <c r="S78" s="38"/>
      <c r="T78" s="81" t="str">
        <f t="shared" si="9"/>
        <v/>
      </c>
      <c r="U78" s="32" t="str">
        <f t="shared" si="9"/>
        <v/>
      </c>
      <c r="V78" s="33" t="str">
        <f t="shared" si="10"/>
        <v/>
      </c>
      <c r="W78" s="34" t="str">
        <f t="shared" si="11"/>
        <v/>
      </c>
      <c r="X78" s="34" t="str">
        <f t="shared" si="12"/>
        <v/>
      </c>
      <c r="Y78" s="34" t="str">
        <f t="shared" si="12"/>
        <v/>
      </c>
      <c r="Z78" s="35">
        <f t="shared" si="13"/>
        <v>0</v>
      </c>
      <c r="AA78" s="34" t="str">
        <f t="shared" si="14"/>
        <v/>
      </c>
      <c r="AB78" s="34" t="str">
        <f t="shared" si="15"/>
        <v/>
      </c>
    </row>
    <row r="79" spans="1:28" ht="16.5" x14ac:dyDescent="0.2">
      <c r="A79" s="26">
        <v>70</v>
      </c>
      <c r="B79" s="79"/>
      <c r="C79" s="84"/>
      <c r="D79" s="39"/>
      <c r="E79" s="40"/>
      <c r="F79" s="37"/>
      <c r="G79" s="38"/>
      <c r="H79" s="39"/>
      <c r="I79" s="40"/>
      <c r="J79" s="37"/>
      <c r="K79" s="38"/>
      <c r="L79" s="39"/>
      <c r="M79" s="40"/>
      <c r="N79" s="37"/>
      <c r="O79" s="38"/>
      <c r="P79" s="39"/>
      <c r="Q79" s="40"/>
      <c r="R79" s="37"/>
      <c r="S79" s="38"/>
      <c r="T79" s="81" t="str">
        <f t="shared" si="9"/>
        <v/>
      </c>
      <c r="U79" s="32" t="str">
        <f t="shared" si="9"/>
        <v/>
      </c>
      <c r="V79" s="33" t="str">
        <f t="shared" si="10"/>
        <v/>
      </c>
      <c r="W79" s="34" t="str">
        <f t="shared" si="11"/>
        <v/>
      </c>
      <c r="X79" s="34" t="str">
        <f t="shared" si="12"/>
        <v/>
      </c>
      <c r="Y79" s="34" t="str">
        <f t="shared" si="12"/>
        <v/>
      </c>
      <c r="Z79" s="35">
        <f t="shared" si="13"/>
        <v>0</v>
      </c>
      <c r="AA79" s="34" t="str">
        <f t="shared" si="14"/>
        <v/>
      </c>
      <c r="AB79" s="34" t="str">
        <f t="shared" si="15"/>
        <v/>
      </c>
    </row>
    <row r="80" spans="1:28" ht="16.5" x14ac:dyDescent="0.2">
      <c r="A80" s="36">
        <v>71</v>
      </c>
      <c r="B80" s="79"/>
      <c r="C80" s="84"/>
      <c r="D80" s="39"/>
      <c r="E80" s="40"/>
      <c r="F80" s="37"/>
      <c r="G80" s="38"/>
      <c r="H80" s="39"/>
      <c r="I80" s="40"/>
      <c r="J80" s="37"/>
      <c r="K80" s="38"/>
      <c r="L80" s="39"/>
      <c r="M80" s="40"/>
      <c r="N80" s="37"/>
      <c r="O80" s="38"/>
      <c r="P80" s="39"/>
      <c r="Q80" s="40"/>
      <c r="R80" s="37"/>
      <c r="S80" s="38"/>
      <c r="T80" s="81" t="str">
        <f t="shared" si="9"/>
        <v/>
      </c>
      <c r="U80" s="32" t="str">
        <f t="shared" si="9"/>
        <v/>
      </c>
      <c r="V80" s="33" t="str">
        <f t="shared" si="10"/>
        <v/>
      </c>
      <c r="W80" s="34" t="str">
        <f t="shared" si="11"/>
        <v/>
      </c>
      <c r="X80" s="34" t="str">
        <f t="shared" si="12"/>
        <v/>
      </c>
      <c r="Y80" s="34" t="str">
        <f t="shared" si="12"/>
        <v/>
      </c>
      <c r="Z80" s="35">
        <f t="shared" si="13"/>
        <v>0</v>
      </c>
      <c r="AA80" s="34" t="str">
        <f t="shared" si="14"/>
        <v/>
      </c>
      <c r="AB80" s="34" t="str">
        <f t="shared" si="15"/>
        <v/>
      </c>
    </row>
    <row r="81" spans="1:28" ht="16.5" x14ac:dyDescent="0.2">
      <c r="A81" s="36">
        <v>72</v>
      </c>
      <c r="B81" s="79"/>
      <c r="C81" s="84"/>
      <c r="D81" s="39"/>
      <c r="E81" s="40"/>
      <c r="F81" s="37"/>
      <c r="G81" s="38"/>
      <c r="H81" s="39"/>
      <c r="I81" s="40"/>
      <c r="J81" s="37"/>
      <c r="K81" s="38"/>
      <c r="L81" s="39"/>
      <c r="M81" s="40"/>
      <c r="N81" s="37"/>
      <c r="O81" s="38"/>
      <c r="P81" s="39"/>
      <c r="Q81" s="40"/>
      <c r="R81" s="37"/>
      <c r="S81" s="38"/>
      <c r="T81" s="81" t="str">
        <f t="shared" si="9"/>
        <v/>
      </c>
      <c r="U81" s="32" t="str">
        <f t="shared" si="9"/>
        <v/>
      </c>
      <c r="V81" s="33" t="str">
        <f t="shared" si="10"/>
        <v/>
      </c>
      <c r="W81" s="34" t="str">
        <f t="shared" si="11"/>
        <v/>
      </c>
      <c r="X81" s="34" t="str">
        <f t="shared" si="12"/>
        <v/>
      </c>
      <c r="Y81" s="34" t="str">
        <f t="shared" si="12"/>
        <v/>
      </c>
      <c r="Z81" s="35">
        <f t="shared" si="13"/>
        <v>0</v>
      </c>
      <c r="AA81" s="34" t="str">
        <f t="shared" si="14"/>
        <v/>
      </c>
      <c r="AB81" s="34" t="str">
        <f t="shared" si="15"/>
        <v/>
      </c>
    </row>
    <row r="82" spans="1:28" ht="16.5" x14ac:dyDescent="0.2">
      <c r="A82" s="26">
        <v>73</v>
      </c>
      <c r="B82" s="79"/>
      <c r="C82" s="84"/>
      <c r="D82" s="39"/>
      <c r="E82" s="40"/>
      <c r="F82" s="37"/>
      <c r="G82" s="38"/>
      <c r="H82" s="39"/>
      <c r="I82" s="40"/>
      <c r="J82" s="37"/>
      <c r="K82" s="38"/>
      <c r="L82" s="39"/>
      <c r="M82" s="40"/>
      <c r="N82" s="37"/>
      <c r="O82" s="38"/>
      <c r="P82" s="39"/>
      <c r="Q82" s="40"/>
      <c r="R82" s="37"/>
      <c r="S82" s="38"/>
      <c r="T82" s="81" t="str">
        <f t="shared" si="9"/>
        <v/>
      </c>
      <c r="U82" s="32" t="str">
        <f t="shared" si="9"/>
        <v/>
      </c>
      <c r="V82" s="33" t="str">
        <f t="shared" si="10"/>
        <v/>
      </c>
      <c r="W82" s="34" t="str">
        <f t="shared" si="11"/>
        <v/>
      </c>
      <c r="X82" s="34" t="str">
        <f t="shared" si="12"/>
        <v/>
      </c>
      <c r="Y82" s="34" t="str">
        <f t="shared" si="12"/>
        <v/>
      </c>
      <c r="Z82" s="35">
        <f t="shared" si="13"/>
        <v>0</v>
      </c>
      <c r="AA82" s="34" t="str">
        <f t="shared" si="14"/>
        <v/>
      </c>
      <c r="AB82" s="34" t="str">
        <f t="shared" si="15"/>
        <v/>
      </c>
    </row>
    <row r="83" spans="1:28" ht="16.5" x14ac:dyDescent="0.2">
      <c r="A83" s="36">
        <v>74</v>
      </c>
      <c r="B83" s="79"/>
      <c r="C83" s="84"/>
      <c r="D83" s="39"/>
      <c r="E83" s="40"/>
      <c r="F83" s="37"/>
      <c r="G83" s="38"/>
      <c r="H83" s="39"/>
      <c r="I83" s="40"/>
      <c r="J83" s="37"/>
      <c r="K83" s="38"/>
      <c r="L83" s="39"/>
      <c r="M83" s="40"/>
      <c r="N83" s="37"/>
      <c r="O83" s="38"/>
      <c r="P83" s="39"/>
      <c r="Q83" s="40"/>
      <c r="R83" s="37"/>
      <c r="S83" s="38"/>
      <c r="T83" s="81" t="str">
        <f t="shared" si="9"/>
        <v/>
      </c>
      <c r="U83" s="32" t="str">
        <f t="shared" si="9"/>
        <v/>
      </c>
      <c r="V83" s="33" t="str">
        <f t="shared" si="10"/>
        <v/>
      </c>
      <c r="W83" s="34" t="str">
        <f t="shared" si="11"/>
        <v/>
      </c>
      <c r="X83" s="34" t="str">
        <f t="shared" si="12"/>
        <v/>
      </c>
      <c r="Y83" s="34" t="str">
        <f t="shared" si="12"/>
        <v/>
      </c>
      <c r="Z83" s="35">
        <f t="shared" si="13"/>
        <v>0</v>
      </c>
      <c r="AA83" s="34" t="str">
        <f t="shared" si="14"/>
        <v/>
      </c>
      <c r="AB83" s="34" t="str">
        <f t="shared" si="15"/>
        <v/>
      </c>
    </row>
    <row r="84" spans="1:28" ht="16.5" x14ac:dyDescent="0.2">
      <c r="A84" s="36">
        <v>75</v>
      </c>
      <c r="B84" s="79"/>
      <c r="C84" s="84"/>
      <c r="D84" s="39"/>
      <c r="E84" s="40"/>
      <c r="F84" s="37"/>
      <c r="G84" s="38"/>
      <c r="H84" s="39"/>
      <c r="I84" s="40"/>
      <c r="J84" s="37"/>
      <c r="K84" s="38"/>
      <c r="L84" s="39"/>
      <c r="M84" s="40"/>
      <c r="N84" s="37"/>
      <c r="O84" s="38"/>
      <c r="P84" s="39"/>
      <c r="Q84" s="40"/>
      <c r="R84" s="37"/>
      <c r="S84" s="38"/>
      <c r="T84" s="81" t="str">
        <f t="shared" si="9"/>
        <v/>
      </c>
      <c r="U84" s="32" t="str">
        <f t="shared" si="9"/>
        <v/>
      </c>
      <c r="V84" s="33" t="str">
        <f t="shared" si="10"/>
        <v/>
      </c>
      <c r="W84" s="34" t="str">
        <f t="shared" si="11"/>
        <v/>
      </c>
      <c r="X84" s="34" t="str">
        <f t="shared" si="12"/>
        <v/>
      </c>
      <c r="Y84" s="34" t="str">
        <f t="shared" si="12"/>
        <v/>
      </c>
      <c r="Z84" s="35">
        <f t="shared" si="13"/>
        <v>0</v>
      </c>
      <c r="AA84" s="34" t="str">
        <f t="shared" si="14"/>
        <v/>
      </c>
      <c r="AB84" s="34" t="str">
        <f t="shared" si="15"/>
        <v/>
      </c>
    </row>
    <row r="85" spans="1:28" ht="16.5" x14ac:dyDescent="0.2">
      <c r="A85" s="26">
        <v>76</v>
      </c>
      <c r="B85" s="79"/>
      <c r="C85" s="84"/>
      <c r="D85" s="39"/>
      <c r="E85" s="40"/>
      <c r="F85" s="37"/>
      <c r="G85" s="38"/>
      <c r="H85" s="39"/>
      <c r="I85" s="40"/>
      <c r="J85" s="37"/>
      <c r="K85" s="38"/>
      <c r="L85" s="39"/>
      <c r="M85" s="40"/>
      <c r="N85" s="37"/>
      <c r="O85" s="38"/>
      <c r="P85" s="39"/>
      <c r="Q85" s="40"/>
      <c r="R85" s="37"/>
      <c r="S85" s="38"/>
      <c r="T85" s="81" t="str">
        <f t="shared" si="9"/>
        <v/>
      </c>
      <c r="U85" s="32" t="str">
        <f t="shared" si="9"/>
        <v/>
      </c>
      <c r="V85" s="33" t="str">
        <f t="shared" si="10"/>
        <v/>
      </c>
      <c r="W85" s="34" t="str">
        <f t="shared" si="11"/>
        <v/>
      </c>
      <c r="X85" s="34" t="str">
        <f t="shared" si="12"/>
        <v/>
      </c>
      <c r="Y85" s="34" t="str">
        <f t="shared" si="12"/>
        <v/>
      </c>
      <c r="Z85" s="35">
        <f t="shared" si="13"/>
        <v>0</v>
      </c>
      <c r="AA85" s="34" t="str">
        <f t="shared" si="14"/>
        <v/>
      </c>
      <c r="AB85" s="34" t="str">
        <f t="shared" si="15"/>
        <v/>
      </c>
    </row>
    <row r="86" spans="1:28" ht="16.5" x14ac:dyDescent="0.2">
      <c r="A86" s="36">
        <v>77</v>
      </c>
      <c r="B86" s="79"/>
      <c r="C86" s="84"/>
      <c r="D86" s="39"/>
      <c r="E86" s="40"/>
      <c r="F86" s="37"/>
      <c r="G86" s="38"/>
      <c r="H86" s="39"/>
      <c r="I86" s="40"/>
      <c r="J86" s="37"/>
      <c r="K86" s="38"/>
      <c r="L86" s="39"/>
      <c r="M86" s="40"/>
      <c r="N86" s="37"/>
      <c r="O86" s="38"/>
      <c r="P86" s="39"/>
      <c r="Q86" s="40"/>
      <c r="R86" s="37"/>
      <c r="S86" s="38"/>
      <c r="T86" s="81" t="str">
        <f t="shared" si="9"/>
        <v/>
      </c>
      <c r="U86" s="32" t="str">
        <f t="shared" si="9"/>
        <v/>
      </c>
      <c r="V86" s="33" t="str">
        <f t="shared" si="10"/>
        <v/>
      </c>
      <c r="W86" s="34" t="str">
        <f t="shared" si="11"/>
        <v/>
      </c>
      <c r="X86" s="34" t="str">
        <f t="shared" si="12"/>
        <v/>
      </c>
      <c r="Y86" s="34" t="str">
        <f t="shared" si="12"/>
        <v/>
      </c>
      <c r="Z86" s="35">
        <f t="shared" si="13"/>
        <v>0</v>
      </c>
      <c r="AA86" s="34" t="str">
        <f t="shared" si="14"/>
        <v/>
      </c>
      <c r="AB86" s="34" t="str">
        <f t="shared" si="15"/>
        <v/>
      </c>
    </row>
    <row r="87" spans="1:28" ht="16.5" x14ac:dyDescent="0.2">
      <c r="A87" s="36">
        <v>78</v>
      </c>
      <c r="B87" s="79"/>
      <c r="C87" s="84"/>
      <c r="D87" s="39"/>
      <c r="E87" s="40"/>
      <c r="F87" s="37"/>
      <c r="G87" s="38"/>
      <c r="H87" s="39"/>
      <c r="I87" s="40"/>
      <c r="J87" s="37"/>
      <c r="K87" s="38"/>
      <c r="L87" s="39"/>
      <c r="M87" s="40"/>
      <c r="N87" s="37"/>
      <c r="O87" s="38"/>
      <c r="P87" s="39"/>
      <c r="Q87" s="40"/>
      <c r="R87" s="37"/>
      <c r="S87" s="38"/>
      <c r="T87" s="81" t="str">
        <f t="shared" si="9"/>
        <v/>
      </c>
      <c r="U87" s="32" t="str">
        <f t="shared" si="9"/>
        <v/>
      </c>
      <c r="V87" s="33" t="str">
        <f t="shared" si="10"/>
        <v/>
      </c>
      <c r="W87" s="34" t="str">
        <f t="shared" si="11"/>
        <v/>
      </c>
      <c r="X87" s="34" t="str">
        <f t="shared" si="12"/>
        <v/>
      </c>
      <c r="Y87" s="34" t="str">
        <f t="shared" si="12"/>
        <v/>
      </c>
      <c r="Z87" s="35">
        <f t="shared" si="13"/>
        <v>0</v>
      </c>
      <c r="AA87" s="34" t="str">
        <f t="shared" si="14"/>
        <v/>
      </c>
      <c r="AB87" s="34" t="str">
        <f t="shared" si="15"/>
        <v/>
      </c>
    </row>
    <row r="88" spans="1:28" ht="16.5" x14ac:dyDescent="0.2">
      <c r="A88" s="26">
        <v>79</v>
      </c>
      <c r="B88" s="79"/>
      <c r="C88" s="84"/>
      <c r="D88" s="39"/>
      <c r="E88" s="40"/>
      <c r="F88" s="37"/>
      <c r="G88" s="38"/>
      <c r="H88" s="39"/>
      <c r="I88" s="40"/>
      <c r="J88" s="37"/>
      <c r="K88" s="38"/>
      <c r="L88" s="39"/>
      <c r="M88" s="40"/>
      <c r="N88" s="37"/>
      <c r="O88" s="38"/>
      <c r="P88" s="39"/>
      <c r="Q88" s="40"/>
      <c r="R88" s="37"/>
      <c r="S88" s="38"/>
      <c r="T88" s="81" t="str">
        <f t="shared" si="9"/>
        <v/>
      </c>
      <c r="U88" s="32" t="str">
        <f t="shared" si="9"/>
        <v/>
      </c>
      <c r="V88" s="33" t="str">
        <f t="shared" si="10"/>
        <v/>
      </c>
      <c r="W88" s="34" t="str">
        <f t="shared" si="11"/>
        <v/>
      </c>
      <c r="X88" s="34" t="str">
        <f t="shared" si="12"/>
        <v/>
      </c>
      <c r="Y88" s="34" t="str">
        <f t="shared" si="12"/>
        <v/>
      </c>
      <c r="Z88" s="35">
        <f t="shared" si="13"/>
        <v>0</v>
      </c>
      <c r="AA88" s="34" t="str">
        <f t="shared" si="14"/>
        <v/>
      </c>
      <c r="AB88" s="34" t="str">
        <f t="shared" si="15"/>
        <v/>
      </c>
    </row>
    <row r="89" spans="1:28" ht="16.5" x14ac:dyDescent="0.2">
      <c r="A89" s="36">
        <v>80</v>
      </c>
      <c r="B89" s="79"/>
      <c r="C89" s="84"/>
      <c r="D89" s="39"/>
      <c r="E89" s="40"/>
      <c r="F89" s="37"/>
      <c r="G89" s="38"/>
      <c r="H89" s="39"/>
      <c r="I89" s="40"/>
      <c r="J89" s="37"/>
      <c r="K89" s="38"/>
      <c r="L89" s="39"/>
      <c r="M89" s="40"/>
      <c r="N89" s="37"/>
      <c r="O89" s="38"/>
      <c r="P89" s="39"/>
      <c r="Q89" s="40"/>
      <c r="R89" s="37"/>
      <c r="S89" s="38"/>
      <c r="T89" s="81" t="str">
        <f t="shared" si="9"/>
        <v/>
      </c>
      <c r="U89" s="32" t="str">
        <f t="shared" si="9"/>
        <v/>
      </c>
      <c r="V89" s="33" t="str">
        <f t="shared" si="10"/>
        <v/>
      </c>
      <c r="W89" s="34" t="str">
        <f t="shared" si="11"/>
        <v/>
      </c>
      <c r="X89" s="34" t="str">
        <f t="shared" si="12"/>
        <v/>
      </c>
      <c r="Y89" s="34" t="str">
        <f t="shared" si="12"/>
        <v/>
      </c>
      <c r="Z89" s="35">
        <f t="shared" si="13"/>
        <v>0</v>
      </c>
      <c r="AA89" s="34" t="str">
        <f t="shared" si="14"/>
        <v/>
      </c>
      <c r="AB89" s="34" t="str">
        <f t="shared" si="15"/>
        <v/>
      </c>
    </row>
    <row r="90" spans="1:28" ht="16.5" x14ac:dyDescent="0.2">
      <c r="A90" s="36">
        <v>81</v>
      </c>
      <c r="B90" s="79"/>
      <c r="C90" s="84"/>
      <c r="D90" s="39"/>
      <c r="E90" s="40"/>
      <c r="F90" s="37"/>
      <c r="G90" s="38"/>
      <c r="H90" s="39"/>
      <c r="I90" s="40"/>
      <c r="J90" s="37"/>
      <c r="K90" s="38"/>
      <c r="L90" s="39"/>
      <c r="M90" s="40"/>
      <c r="N90" s="37"/>
      <c r="O90" s="38"/>
      <c r="P90" s="39"/>
      <c r="Q90" s="40"/>
      <c r="R90" s="37"/>
      <c r="S90" s="38"/>
      <c r="T90" s="81" t="str">
        <f t="shared" si="9"/>
        <v/>
      </c>
      <c r="U90" s="32" t="str">
        <f t="shared" si="9"/>
        <v/>
      </c>
      <c r="V90" s="33" t="str">
        <f t="shared" si="10"/>
        <v/>
      </c>
      <c r="W90" s="34" t="str">
        <f t="shared" si="11"/>
        <v/>
      </c>
      <c r="X90" s="34" t="str">
        <f t="shared" si="12"/>
        <v/>
      </c>
      <c r="Y90" s="34" t="str">
        <f t="shared" si="12"/>
        <v/>
      </c>
      <c r="Z90" s="35">
        <f t="shared" si="13"/>
        <v>0</v>
      </c>
      <c r="AA90" s="34" t="str">
        <f t="shared" si="14"/>
        <v/>
      </c>
      <c r="AB90" s="34" t="str">
        <f t="shared" si="15"/>
        <v/>
      </c>
    </row>
    <row r="91" spans="1:28" ht="16.5" x14ac:dyDescent="0.2">
      <c r="A91" s="26">
        <v>82</v>
      </c>
      <c r="B91" s="79"/>
      <c r="C91" s="84"/>
      <c r="D91" s="39"/>
      <c r="E91" s="40"/>
      <c r="F91" s="37"/>
      <c r="G91" s="38"/>
      <c r="H91" s="39"/>
      <c r="I91" s="40"/>
      <c r="J91" s="37"/>
      <c r="K91" s="38"/>
      <c r="L91" s="39"/>
      <c r="M91" s="40"/>
      <c r="N91" s="37"/>
      <c r="O91" s="38"/>
      <c r="P91" s="39"/>
      <c r="Q91" s="40"/>
      <c r="R91" s="37"/>
      <c r="S91" s="38"/>
      <c r="T91" s="81" t="str">
        <f t="shared" si="9"/>
        <v/>
      </c>
      <c r="U91" s="32" t="str">
        <f t="shared" si="9"/>
        <v/>
      </c>
      <c r="V91" s="33" t="str">
        <f t="shared" si="10"/>
        <v/>
      </c>
      <c r="W91" s="34" t="str">
        <f t="shared" si="11"/>
        <v/>
      </c>
      <c r="X91" s="34" t="str">
        <f t="shared" si="12"/>
        <v/>
      </c>
      <c r="Y91" s="34" t="str">
        <f t="shared" si="12"/>
        <v/>
      </c>
      <c r="Z91" s="35">
        <f t="shared" si="13"/>
        <v>0</v>
      </c>
      <c r="AA91" s="34" t="str">
        <f t="shared" si="14"/>
        <v/>
      </c>
      <c r="AB91" s="34" t="str">
        <f t="shared" si="15"/>
        <v/>
      </c>
    </row>
    <row r="92" spans="1:28" ht="16.5" x14ac:dyDescent="0.2">
      <c r="A92" s="36">
        <v>83</v>
      </c>
      <c r="B92" s="79"/>
      <c r="C92" s="84"/>
      <c r="D92" s="39"/>
      <c r="E92" s="40"/>
      <c r="F92" s="37"/>
      <c r="G92" s="38"/>
      <c r="H92" s="39"/>
      <c r="I92" s="40"/>
      <c r="J92" s="37"/>
      <c r="K92" s="38"/>
      <c r="L92" s="39"/>
      <c r="M92" s="40"/>
      <c r="N92" s="37"/>
      <c r="O92" s="38"/>
      <c r="P92" s="39"/>
      <c r="Q92" s="40"/>
      <c r="R92" s="37"/>
      <c r="S92" s="38"/>
      <c r="T92" s="81" t="str">
        <f t="shared" si="9"/>
        <v/>
      </c>
      <c r="U92" s="32" t="str">
        <f t="shared" si="9"/>
        <v/>
      </c>
      <c r="V92" s="33" t="str">
        <f t="shared" si="10"/>
        <v/>
      </c>
      <c r="W92" s="34" t="str">
        <f t="shared" si="11"/>
        <v/>
      </c>
      <c r="X92" s="34" t="str">
        <f t="shared" si="12"/>
        <v/>
      </c>
      <c r="Y92" s="34" t="str">
        <f t="shared" si="12"/>
        <v/>
      </c>
      <c r="Z92" s="35">
        <f t="shared" si="13"/>
        <v>0</v>
      </c>
      <c r="AA92" s="34" t="str">
        <f t="shared" si="14"/>
        <v/>
      </c>
      <c r="AB92" s="34" t="str">
        <f t="shared" si="15"/>
        <v/>
      </c>
    </row>
    <row r="93" spans="1:28" ht="16.5" x14ac:dyDescent="0.2">
      <c r="A93" s="36">
        <v>84</v>
      </c>
      <c r="B93" s="79"/>
      <c r="C93" s="84"/>
      <c r="D93" s="39"/>
      <c r="E93" s="40"/>
      <c r="F93" s="37"/>
      <c r="G93" s="38"/>
      <c r="H93" s="39"/>
      <c r="I93" s="40"/>
      <c r="J93" s="37"/>
      <c r="K93" s="38"/>
      <c r="L93" s="39"/>
      <c r="M93" s="40"/>
      <c r="N93" s="37"/>
      <c r="O93" s="38"/>
      <c r="P93" s="39"/>
      <c r="Q93" s="40"/>
      <c r="R93" s="37"/>
      <c r="S93" s="38"/>
      <c r="T93" s="81"/>
      <c r="U93" s="32"/>
      <c r="V93" s="33" t="str">
        <f t="shared" si="10"/>
        <v/>
      </c>
      <c r="W93" s="34" t="str">
        <f t="shared" si="11"/>
        <v/>
      </c>
      <c r="X93" s="34" t="str">
        <f t="shared" si="12"/>
        <v/>
      </c>
      <c r="Y93" s="34" t="str">
        <f t="shared" si="12"/>
        <v/>
      </c>
      <c r="Z93" s="35">
        <f t="shared" si="13"/>
        <v>0</v>
      </c>
      <c r="AA93" s="34" t="str">
        <f t="shared" si="14"/>
        <v/>
      </c>
      <c r="AB93" s="34" t="str">
        <f t="shared" si="15"/>
        <v/>
      </c>
    </row>
    <row r="94" spans="1:28" ht="16.5" x14ac:dyDescent="0.2">
      <c r="A94" s="26">
        <v>85</v>
      </c>
      <c r="B94" s="88"/>
      <c r="C94" s="84"/>
      <c r="D94" s="39"/>
      <c r="E94" s="40"/>
      <c r="F94" s="37"/>
      <c r="G94" s="38"/>
      <c r="H94" s="39"/>
      <c r="I94" s="40"/>
      <c r="J94" s="37"/>
      <c r="K94" s="38"/>
      <c r="L94" s="39"/>
      <c r="M94" s="40"/>
      <c r="N94" s="37"/>
      <c r="O94" s="38"/>
      <c r="P94" s="39"/>
      <c r="Q94" s="40"/>
      <c r="R94" s="37"/>
      <c r="S94" s="38"/>
      <c r="T94" s="81"/>
      <c r="U94" s="32"/>
      <c r="V94" s="33"/>
      <c r="W94" s="34" t="str">
        <f t="shared" si="11"/>
        <v/>
      </c>
      <c r="X94" s="34" t="str">
        <f t="shared" si="12"/>
        <v/>
      </c>
      <c r="Y94" s="34" t="str">
        <f t="shared" si="12"/>
        <v/>
      </c>
      <c r="Z94" s="35">
        <f t="shared" si="13"/>
        <v>0</v>
      </c>
      <c r="AA94" s="34" t="str">
        <f t="shared" si="14"/>
        <v/>
      </c>
      <c r="AB94" s="34" t="str">
        <f t="shared" si="15"/>
        <v/>
      </c>
    </row>
    <row r="95" spans="1:28" ht="17.25" thickBot="1" x14ac:dyDescent="0.25">
      <c r="A95" s="44">
        <v>86</v>
      </c>
      <c r="B95" s="89"/>
      <c r="C95" s="90"/>
      <c r="D95" s="91"/>
      <c r="E95" s="92"/>
      <c r="F95" s="46"/>
      <c r="G95" s="47"/>
      <c r="H95" s="91"/>
      <c r="I95" s="92"/>
      <c r="J95" s="46"/>
      <c r="K95" s="47"/>
      <c r="L95" s="91"/>
      <c r="M95" s="92"/>
      <c r="N95" s="46"/>
      <c r="O95" s="47"/>
      <c r="P95" s="91"/>
      <c r="Q95" s="92"/>
      <c r="R95" s="46"/>
      <c r="S95" s="47"/>
      <c r="T95" s="48"/>
      <c r="U95" s="49"/>
      <c r="V95" s="50"/>
      <c r="W95" s="34" t="str">
        <f t="shared" si="11"/>
        <v/>
      </c>
      <c r="X95" s="34" t="str">
        <f t="shared" si="12"/>
        <v/>
      </c>
      <c r="Y95" s="34" t="str">
        <f t="shared" si="12"/>
        <v/>
      </c>
      <c r="Z95" s="35">
        <f t="shared" si="13"/>
        <v>0</v>
      </c>
      <c r="AA95" s="34" t="str">
        <f t="shared" si="14"/>
        <v/>
      </c>
      <c r="AB95" s="34" t="str">
        <f t="shared" si="15"/>
        <v/>
      </c>
    </row>
    <row r="96" spans="1:28" ht="16.5" thickTop="1" x14ac:dyDescent="0.2">
      <c r="A96" s="93"/>
      <c r="B96" s="82"/>
      <c r="C96" s="94"/>
      <c r="D96" s="95"/>
      <c r="E96" s="96"/>
      <c r="F96" s="95"/>
      <c r="G96" s="96"/>
      <c r="H96" s="95"/>
      <c r="I96" s="96"/>
      <c r="J96" s="95"/>
      <c r="K96" s="96"/>
      <c r="L96" s="95"/>
      <c r="M96" s="96"/>
      <c r="N96" s="95"/>
      <c r="O96" s="96"/>
      <c r="P96" s="95"/>
      <c r="Q96" s="96"/>
      <c r="R96" s="95"/>
      <c r="S96" s="96"/>
      <c r="T96" s="95"/>
      <c r="U96" s="96"/>
      <c r="V96" s="97"/>
    </row>
    <row r="97" spans="2:22" ht="15.75" x14ac:dyDescent="0.2">
      <c r="B97" s="82"/>
      <c r="C97" s="94"/>
      <c r="D97" s="95"/>
      <c r="E97" s="96"/>
      <c r="F97" s="95"/>
      <c r="G97" s="96"/>
      <c r="H97" s="95"/>
      <c r="I97" s="96"/>
      <c r="J97" s="95"/>
      <c r="K97" s="96"/>
      <c r="L97" s="95"/>
      <c r="M97" s="96"/>
      <c r="N97" s="95"/>
      <c r="O97" s="96"/>
      <c r="P97" s="95"/>
      <c r="Q97" s="96"/>
      <c r="R97" s="95"/>
      <c r="S97" s="96"/>
      <c r="T97" s="95"/>
      <c r="U97" s="96"/>
      <c r="V97" s="97"/>
    </row>
    <row r="98" spans="2:22" ht="15.75" x14ac:dyDescent="0.2">
      <c r="B98" s="82"/>
      <c r="C98" s="94"/>
      <c r="D98" s="95"/>
      <c r="E98" s="96"/>
      <c r="F98" s="95"/>
      <c r="G98" s="96"/>
      <c r="H98" s="95"/>
      <c r="I98" s="96"/>
      <c r="J98" s="95"/>
      <c r="K98" s="96"/>
      <c r="L98" s="95"/>
      <c r="M98" s="96"/>
      <c r="N98" s="95"/>
      <c r="O98" s="96"/>
      <c r="P98" s="95"/>
      <c r="Q98" s="96"/>
      <c r="R98" s="95"/>
      <c r="S98" s="96"/>
      <c r="T98" s="95"/>
      <c r="U98" s="96"/>
      <c r="V98" s="97"/>
    </row>
    <row r="99" spans="2:22" ht="15.75" x14ac:dyDescent="0.2">
      <c r="B99" s="82"/>
      <c r="C99" s="94"/>
      <c r="D99" s="95"/>
      <c r="E99" s="96"/>
      <c r="F99" s="95"/>
      <c r="G99" s="96"/>
      <c r="H99" s="95"/>
      <c r="I99" s="96"/>
      <c r="J99" s="95"/>
      <c r="K99" s="96"/>
      <c r="L99" s="95"/>
      <c r="M99" s="96"/>
      <c r="N99" s="95"/>
      <c r="O99" s="96"/>
      <c r="P99" s="95"/>
      <c r="Q99" s="96"/>
      <c r="R99" s="95"/>
      <c r="S99" s="96"/>
      <c r="T99" s="95"/>
      <c r="U99" s="96"/>
      <c r="V99" s="97"/>
    </row>
    <row r="100" spans="2:22" ht="15.75" x14ac:dyDescent="0.2">
      <c r="B100" s="82"/>
      <c r="C100" s="94"/>
      <c r="D100" s="95"/>
      <c r="E100" s="96"/>
      <c r="F100" s="95"/>
      <c r="G100" s="96"/>
      <c r="H100" s="95"/>
      <c r="I100" s="96"/>
      <c r="J100" s="95"/>
      <c r="K100" s="96"/>
      <c r="L100" s="95"/>
      <c r="M100" s="96"/>
      <c r="N100" s="95"/>
      <c r="O100" s="96"/>
      <c r="P100" s="95"/>
      <c r="Q100" s="96"/>
      <c r="R100" s="95"/>
      <c r="S100" s="96"/>
      <c r="T100" s="95"/>
      <c r="U100" s="96"/>
      <c r="V100" s="97"/>
    </row>
  </sheetData>
  <mergeCells count="25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  <mergeCell ref="B1:C1"/>
    <mergeCell ref="E1:Q1"/>
    <mergeCell ref="B2:D2"/>
    <mergeCell ref="E2:Q2"/>
    <mergeCell ref="E3:Q3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" xr:uid="{B155B069-4D75-4E29-AD3C-1CFB2AA2D37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6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1CD95-FF4D-4FED-9377-9DC2C7D8AA08}">
  <sheetPr codeName="List5">
    <pageSetUpPr fitToPage="1"/>
  </sheetPr>
  <dimension ref="A2:AA28"/>
  <sheetViews>
    <sheetView showRowColHeaders="0" zoomScale="80" zoomScaleNormal="80" workbookViewId="0">
      <selection activeCell="B14" sqref="B14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17" t="s">
        <v>0</v>
      </c>
      <c r="C4" s="117"/>
      <c r="D4" s="117"/>
      <c r="F4" s="118" t="s">
        <v>1</v>
      </c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1:27" ht="23.25" x14ac:dyDescent="0.35">
      <c r="C5" s="3"/>
      <c r="E5" s="4" t="s">
        <v>2</v>
      </c>
      <c r="F5" s="118" t="s">
        <v>116</v>
      </c>
      <c r="G5" s="118"/>
      <c r="H5" s="118"/>
      <c r="I5" s="118"/>
      <c r="J5" s="118"/>
      <c r="K5" s="118"/>
      <c r="L5" s="118"/>
      <c r="M5" s="118"/>
      <c r="N5" s="118"/>
      <c r="O5" s="118"/>
      <c r="P5" s="118"/>
    </row>
    <row r="6" spans="1:27" ht="23.25" x14ac:dyDescent="0.2">
      <c r="F6" s="119" t="s">
        <v>4</v>
      </c>
      <c r="G6" s="119"/>
      <c r="H6" s="119"/>
      <c r="I6" s="119"/>
      <c r="J6" s="119"/>
      <c r="K6" s="119"/>
      <c r="L6" s="119"/>
      <c r="M6" s="119"/>
      <c r="N6" s="119"/>
      <c r="O6" s="119"/>
      <c r="P6" s="119"/>
    </row>
    <row r="7" spans="1:27" ht="13.5" thickBot="1" x14ac:dyDescent="0.25"/>
    <row r="8" spans="1:27" ht="20.25" customHeight="1" thickTop="1" x14ac:dyDescent="0.2">
      <c r="A8" s="120" t="s">
        <v>5</v>
      </c>
      <c r="B8" s="123" t="s">
        <v>6</v>
      </c>
      <c r="C8" s="126" t="s">
        <v>7</v>
      </c>
      <c r="D8" s="127"/>
      <c r="E8" s="128" t="s">
        <v>8</v>
      </c>
      <c r="F8" s="129"/>
      <c r="G8" s="126" t="s">
        <v>9</v>
      </c>
      <c r="H8" s="127"/>
      <c r="I8" s="128" t="s">
        <v>10</v>
      </c>
      <c r="J8" s="129"/>
      <c r="K8" s="126" t="s">
        <v>11</v>
      </c>
      <c r="L8" s="127"/>
      <c r="M8" s="128" t="s">
        <v>12</v>
      </c>
      <c r="N8" s="129"/>
      <c r="O8" s="126" t="s">
        <v>13</v>
      </c>
      <c r="P8" s="127"/>
      <c r="Q8" s="128" t="s">
        <v>14</v>
      </c>
      <c r="R8" s="127"/>
      <c r="S8" s="130" t="s">
        <v>15</v>
      </c>
      <c r="T8" s="131"/>
      <c r="U8" s="132"/>
    </row>
    <row r="9" spans="1:27" ht="39.950000000000003" customHeight="1" x14ac:dyDescent="0.2">
      <c r="A9" s="121"/>
      <c r="B9" s="124"/>
      <c r="C9" s="136" t="s">
        <v>117</v>
      </c>
      <c r="D9" s="137"/>
      <c r="E9" s="136" t="s">
        <v>118</v>
      </c>
      <c r="F9" s="137"/>
      <c r="G9" s="136" t="s">
        <v>119</v>
      </c>
      <c r="H9" s="137"/>
      <c r="I9" s="136" t="s">
        <v>120</v>
      </c>
      <c r="J9" s="137"/>
      <c r="K9" s="136" t="s">
        <v>121</v>
      </c>
      <c r="L9" s="137"/>
      <c r="M9" s="136" t="s">
        <v>122</v>
      </c>
      <c r="N9" s="137"/>
      <c r="O9" s="138"/>
      <c r="P9" s="139"/>
      <c r="Q9" s="140"/>
      <c r="R9" s="139"/>
      <c r="S9" s="133"/>
      <c r="T9" s="134"/>
      <c r="U9" s="135"/>
    </row>
    <row r="10" spans="1:27" ht="12.75" customHeight="1" x14ac:dyDescent="0.2">
      <c r="A10" s="122"/>
      <c r="B10" s="124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24"/>
      <c r="C11" s="6" t="s">
        <v>22</v>
      </c>
      <c r="D11" s="7" t="s">
        <v>23</v>
      </c>
      <c r="E11" s="15" t="s">
        <v>22</v>
      </c>
      <c r="F11" s="16" t="s">
        <v>23</v>
      </c>
      <c r="G11" s="6" t="s">
        <v>22</v>
      </c>
      <c r="H11" s="7" t="s">
        <v>23</v>
      </c>
      <c r="I11" s="15" t="s">
        <v>22</v>
      </c>
      <c r="J11" s="16" t="s">
        <v>23</v>
      </c>
      <c r="K11" s="6" t="s">
        <v>22</v>
      </c>
      <c r="L11" s="7" t="s">
        <v>23</v>
      </c>
      <c r="M11" s="15" t="s">
        <v>22</v>
      </c>
      <c r="N11" s="16" t="s">
        <v>23</v>
      </c>
      <c r="O11" s="6" t="s">
        <v>22</v>
      </c>
      <c r="P11" s="7" t="s">
        <v>23</v>
      </c>
      <c r="Q11" s="15" t="s">
        <v>22</v>
      </c>
      <c r="R11" s="7" t="s">
        <v>23</v>
      </c>
      <c r="S11" s="6" t="s">
        <v>22</v>
      </c>
      <c r="T11" s="17" t="s">
        <v>24</v>
      </c>
      <c r="U11" s="18" t="s">
        <v>25</v>
      </c>
    </row>
    <row r="12" spans="1:27" ht="13.5" thickBot="1" x14ac:dyDescent="0.25">
      <c r="A12" s="19"/>
      <c r="B12" s="125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4" customFormat="1" ht="42.75" customHeight="1" thickTop="1" x14ac:dyDescent="0.25">
      <c r="A13" s="99">
        <v>1</v>
      </c>
      <c r="B13" s="100" t="s">
        <v>26</v>
      </c>
      <c r="C13" s="101">
        <v>1</v>
      </c>
      <c r="D13" s="102">
        <v>29958</v>
      </c>
      <c r="E13" s="103">
        <v>1</v>
      </c>
      <c r="F13" s="104">
        <v>39180</v>
      </c>
      <c r="G13" s="101">
        <v>4</v>
      </c>
      <c r="H13" s="102">
        <v>1021</v>
      </c>
      <c r="I13" s="29">
        <v>6</v>
      </c>
      <c r="J13" s="30">
        <v>3101</v>
      </c>
      <c r="K13" s="27">
        <v>2</v>
      </c>
      <c r="L13" s="28">
        <v>24085</v>
      </c>
      <c r="M13" s="29"/>
      <c r="N13" s="30"/>
      <c r="O13" s="27"/>
      <c r="P13" s="28"/>
      <c r="Q13" s="29"/>
      <c r="R13" s="30"/>
      <c r="S13" s="31">
        <f t="shared" ref="S13:T27" si="0">IF(ISNUMBER(C13)=TRUE,SUM(C13,E13,G13,I13,K13,M13,O13,Q13),"")</f>
        <v>14</v>
      </c>
      <c r="T13" s="32">
        <f t="shared" si="0"/>
        <v>97345</v>
      </c>
      <c r="U13" s="33">
        <f t="shared" ref="U13:U25" si="1">IF(ISNUMBER(AA13)= TRUE,AA13,"")</f>
        <v>1</v>
      </c>
      <c r="W13" s="34">
        <f>IF(ISNUMBER(S13)=TRUE,S13,"")</f>
        <v>14</v>
      </c>
      <c r="X13" s="34">
        <f>IF(ISNUMBER(T13)=TRUE,T13,"")</f>
        <v>97345</v>
      </c>
      <c r="Y13" s="35">
        <f>MAX(D13,F13,H13,J13,L13,N13,P13,R13)</f>
        <v>39180</v>
      </c>
      <c r="Z13" s="34">
        <f>IF(ISNUMBER(W13)=TRUE,W13-X13/100000-Y13/1000000000,"")</f>
        <v>13.02651082</v>
      </c>
      <c r="AA13" s="34">
        <f>IF(ISNUMBER(Z13)=TRUE,RANK(Z13,$Z$13:$Z$27,1),"")</f>
        <v>1</v>
      </c>
    </row>
    <row r="14" spans="1:27" s="34" customFormat="1" ht="42.75" customHeight="1" x14ac:dyDescent="0.25">
      <c r="A14" s="105">
        <v>2</v>
      </c>
      <c r="B14" s="100" t="s">
        <v>125</v>
      </c>
      <c r="C14" s="106">
        <v>4</v>
      </c>
      <c r="D14" s="107">
        <v>26232</v>
      </c>
      <c r="E14" s="108">
        <v>4</v>
      </c>
      <c r="F14" s="109">
        <v>27250</v>
      </c>
      <c r="G14" s="106">
        <v>2</v>
      </c>
      <c r="H14" s="107">
        <v>2097</v>
      </c>
      <c r="I14" s="39">
        <v>4</v>
      </c>
      <c r="J14" s="40">
        <v>3113</v>
      </c>
      <c r="K14" s="37">
        <v>1</v>
      </c>
      <c r="L14" s="38">
        <v>26940</v>
      </c>
      <c r="M14" s="39"/>
      <c r="N14" s="40"/>
      <c r="O14" s="37"/>
      <c r="P14" s="38"/>
      <c r="Q14" s="39"/>
      <c r="R14" s="40"/>
      <c r="S14" s="41">
        <f t="shared" si="0"/>
        <v>15</v>
      </c>
      <c r="T14" s="42">
        <f t="shared" si="0"/>
        <v>85632</v>
      </c>
      <c r="U14" s="33">
        <f t="shared" si="1"/>
        <v>2</v>
      </c>
      <c r="W14" s="34">
        <f t="shared" ref="W14:X27" si="2">IF(ISNUMBER(S14)=TRUE,S14,"")</f>
        <v>15</v>
      </c>
      <c r="X14" s="34">
        <f t="shared" si="2"/>
        <v>85632</v>
      </c>
      <c r="Y14" s="35">
        <f t="shared" ref="Y14:Y27" si="3">MAX(D14,F14,H14,J14,L14,N14,P14,R14)</f>
        <v>27250</v>
      </c>
      <c r="Z14" s="34">
        <f t="shared" ref="Z14:Z27" si="4">IF(ISNUMBER(W14)=TRUE,W14-X14/100000-Y14/1000000000,"")</f>
        <v>14.143652749999999</v>
      </c>
      <c r="AA14" s="34">
        <f t="shared" ref="AA14:AA27" si="5">IF(ISNUMBER(Z14)=TRUE,RANK(Z14,$Z$13:$Z$27,1),"")</f>
        <v>2</v>
      </c>
    </row>
    <row r="15" spans="1:27" s="34" customFormat="1" ht="42.75" customHeight="1" x14ac:dyDescent="0.25">
      <c r="A15" s="105">
        <v>3</v>
      </c>
      <c r="B15" s="100" t="s">
        <v>124</v>
      </c>
      <c r="C15" s="106">
        <v>3</v>
      </c>
      <c r="D15" s="107">
        <v>28893</v>
      </c>
      <c r="E15" s="108">
        <v>5</v>
      </c>
      <c r="F15" s="109">
        <v>26815</v>
      </c>
      <c r="G15" s="106">
        <v>3</v>
      </c>
      <c r="H15" s="107">
        <v>975</v>
      </c>
      <c r="I15" s="39">
        <v>1</v>
      </c>
      <c r="J15" s="40">
        <v>4147</v>
      </c>
      <c r="K15" s="37">
        <v>3</v>
      </c>
      <c r="L15" s="38">
        <v>22895</v>
      </c>
      <c r="M15" s="39"/>
      <c r="N15" s="40"/>
      <c r="O15" s="37"/>
      <c r="P15" s="38"/>
      <c r="Q15" s="39"/>
      <c r="R15" s="40"/>
      <c r="S15" s="41">
        <f t="shared" si="0"/>
        <v>15</v>
      </c>
      <c r="T15" s="42">
        <f t="shared" si="0"/>
        <v>83725</v>
      </c>
      <c r="U15" s="33">
        <f t="shared" si="1"/>
        <v>3</v>
      </c>
      <c r="W15" s="34">
        <f t="shared" si="2"/>
        <v>15</v>
      </c>
      <c r="X15" s="34">
        <f t="shared" si="2"/>
        <v>83725</v>
      </c>
      <c r="Y15" s="35">
        <f t="shared" si="3"/>
        <v>28893</v>
      </c>
      <c r="Z15" s="34">
        <f t="shared" si="4"/>
        <v>14.162721106999999</v>
      </c>
      <c r="AA15" s="34">
        <f t="shared" si="5"/>
        <v>3</v>
      </c>
    </row>
    <row r="16" spans="1:27" s="34" customFormat="1" ht="42.75" customHeight="1" x14ac:dyDescent="0.25">
      <c r="A16" s="105">
        <v>4</v>
      </c>
      <c r="B16" s="100" t="s">
        <v>123</v>
      </c>
      <c r="C16" s="106">
        <v>5</v>
      </c>
      <c r="D16" s="107">
        <v>20974</v>
      </c>
      <c r="E16" s="108">
        <v>2</v>
      </c>
      <c r="F16" s="109">
        <v>30860</v>
      </c>
      <c r="G16" s="106">
        <v>5</v>
      </c>
      <c r="H16" s="107">
        <v>4</v>
      </c>
      <c r="I16" s="39">
        <v>5</v>
      </c>
      <c r="J16" s="40">
        <v>3168</v>
      </c>
      <c r="K16" s="37">
        <v>6</v>
      </c>
      <c r="L16" s="38">
        <v>16855</v>
      </c>
      <c r="M16" s="39"/>
      <c r="N16" s="40"/>
      <c r="O16" s="37"/>
      <c r="P16" s="38"/>
      <c r="Q16" s="39"/>
      <c r="R16" s="40"/>
      <c r="S16" s="41">
        <f t="shared" si="0"/>
        <v>23</v>
      </c>
      <c r="T16" s="42">
        <f t="shared" si="0"/>
        <v>71861</v>
      </c>
      <c r="U16" s="33">
        <f t="shared" si="1"/>
        <v>4</v>
      </c>
      <c r="W16" s="34">
        <f t="shared" si="2"/>
        <v>23</v>
      </c>
      <c r="X16" s="34">
        <f t="shared" si="2"/>
        <v>71861</v>
      </c>
      <c r="Y16" s="35">
        <f t="shared" si="3"/>
        <v>30860</v>
      </c>
      <c r="Z16" s="34">
        <f t="shared" si="4"/>
        <v>22.281359140000003</v>
      </c>
      <c r="AA16" s="34">
        <f t="shared" si="5"/>
        <v>4</v>
      </c>
    </row>
    <row r="17" spans="1:27" s="34" customFormat="1" ht="42.75" customHeight="1" x14ac:dyDescent="0.25">
      <c r="A17" s="105">
        <v>5</v>
      </c>
      <c r="B17" s="100" t="s">
        <v>28</v>
      </c>
      <c r="C17" s="106">
        <v>6</v>
      </c>
      <c r="D17" s="107">
        <v>24157</v>
      </c>
      <c r="E17" s="108">
        <v>3</v>
      </c>
      <c r="F17" s="109">
        <v>26175</v>
      </c>
      <c r="G17" s="106">
        <v>7</v>
      </c>
      <c r="H17" s="107">
        <v>245</v>
      </c>
      <c r="I17" s="39">
        <v>2</v>
      </c>
      <c r="J17" s="40">
        <v>4250</v>
      </c>
      <c r="K17" s="37">
        <v>9</v>
      </c>
      <c r="L17" s="38">
        <v>10175</v>
      </c>
      <c r="M17" s="39"/>
      <c r="N17" s="40"/>
      <c r="O17" s="37"/>
      <c r="P17" s="38"/>
      <c r="Q17" s="39"/>
      <c r="R17" s="40"/>
      <c r="S17" s="41">
        <f t="shared" si="0"/>
        <v>27</v>
      </c>
      <c r="T17" s="42">
        <f t="shared" si="0"/>
        <v>65002</v>
      </c>
      <c r="U17" s="33">
        <f t="shared" si="1"/>
        <v>5</v>
      </c>
      <c r="W17" s="34">
        <f t="shared" si="2"/>
        <v>27</v>
      </c>
      <c r="X17" s="34">
        <f t="shared" si="2"/>
        <v>65002</v>
      </c>
      <c r="Y17" s="35">
        <f t="shared" si="3"/>
        <v>26175</v>
      </c>
      <c r="Z17" s="34">
        <f t="shared" si="4"/>
        <v>26.349953825</v>
      </c>
      <c r="AA17" s="34">
        <f t="shared" si="5"/>
        <v>5</v>
      </c>
    </row>
    <row r="18" spans="1:27" s="34" customFormat="1" ht="42.75" customHeight="1" x14ac:dyDescent="0.25">
      <c r="A18" s="105">
        <v>6</v>
      </c>
      <c r="B18" s="100" t="s">
        <v>30</v>
      </c>
      <c r="C18" s="106">
        <v>2</v>
      </c>
      <c r="D18" s="107">
        <v>28939</v>
      </c>
      <c r="E18" s="108">
        <v>9</v>
      </c>
      <c r="F18" s="109">
        <v>20640</v>
      </c>
      <c r="G18" s="106">
        <v>6</v>
      </c>
      <c r="H18" s="107">
        <v>3</v>
      </c>
      <c r="I18" s="39">
        <v>3</v>
      </c>
      <c r="J18" s="40">
        <v>3782</v>
      </c>
      <c r="K18" s="37">
        <v>8</v>
      </c>
      <c r="L18" s="38">
        <v>12995</v>
      </c>
      <c r="M18" s="39"/>
      <c r="N18" s="40"/>
      <c r="O18" s="37"/>
      <c r="P18" s="38"/>
      <c r="Q18" s="39"/>
      <c r="R18" s="40"/>
      <c r="S18" s="41">
        <f t="shared" si="0"/>
        <v>28</v>
      </c>
      <c r="T18" s="42">
        <f t="shared" si="0"/>
        <v>66359</v>
      </c>
      <c r="U18" s="33">
        <f t="shared" si="1"/>
        <v>6</v>
      </c>
      <c r="W18" s="34">
        <f t="shared" si="2"/>
        <v>28</v>
      </c>
      <c r="X18" s="34">
        <f t="shared" si="2"/>
        <v>66359</v>
      </c>
      <c r="Y18" s="35">
        <f t="shared" si="3"/>
        <v>28939</v>
      </c>
      <c r="Z18" s="34">
        <f t="shared" si="4"/>
        <v>27.336381061000001</v>
      </c>
      <c r="AA18" s="34">
        <f t="shared" si="5"/>
        <v>6</v>
      </c>
    </row>
    <row r="19" spans="1:27" s="34" customFormat="1" ht="42.75" customHeight="1" x14ac:dyDescent="0.25">
      <c r="A19" s="105">
        <v>7</v>
      </c>
      <c r="B19" s="100" t="s">
        <v>127</v>
      </c>
      <c r="C19" s="106">
        <v>8</v>
      </c>
      <c r="D19" s="107">
        <v>15840</v>
      </c>
      <c r="E19" s="108">
        <v>7</v>
      </c>
      <c r="F19" s="109">
        <v>18185</v>
      </c>
      <c r="G19" s="106">
        <v>1</v>
      </c>
      <c r="H19" s="107">
        <v>1741</v>
      </c>
      <c r="I19" s="39">
        <v>8</v>
      </c>
      <c r="J19" s="40">
        <v>2759</v>
      </c>
      <c r="K19" s="37">
        <v>7</v>
      </c>
      <c r="L19" s="38">
        <v>14200</v>
      </c>
      <c r="M19" s="39"/>
      <c r="N19" s="40"/>
      <c r="O19" s="37"/>
      <c r="P19" s="38"/>
      <c r="Q19" s="39"/>
      <c r="R19" s="40"/>
      <c r="S19" s="41">
        <f t="shared" si="0"/>
        <v>31</v>
      </c>
      <c r="T19" s="42">
        <f t="shared" si="0"/>
        <v>52725</v>
      </c>
      <c r="U19" s="33">
        <f t="shared" si="1"/>
        <v>7</v>
      </c>
      <c r="W19" s="34">
        <f t="shared" si="2"/>
        <v>31</v>
      </c>
      <c r="X19" s="34">
        <f t="shared" si="2"/>
        <v>52725</v>
      </c>
      <c r="Y19" s="35">
        <f t="shared" si="3"/>
        <v>18185</v>
      </c>
      <c r="Z19" s="34">
        <f t="shared" si="4"/>
        <v>30.472731815000003</v>
      </c>
      <c r="AA19" s="34">
        <f t="shared" si="5"/>
        <v>7</v>
      </c>
    </row>
    <row r="20" spans="1:27" s="34" customFormat="1" ht="42.75" customHeight="1" x14ac:dyDescent="0.25">
      <c r="A20" s="105">
        <v>8</v>
      </c>
      <c r="B20" s="100" t="s">
        <v>126</v>
      </c>
      <c r="C20" s="106">
        <v>7</v>
      </c>
      <c r="D20" s="107">
        <v>23553</v>
      </c>
      <c r="E20" s="108">
        <v>6</v>
      </c>
      <c r="F20" s="109">
        <v>29130</v>
      </c>
      <c r="G20" s="106">
        <v>8</v>
      </c>
      <c r="H20" s="107">
        <v>383</v>
      </c>
      <c r="I20" s="39">
        <v>7</v>
      </c>
      <c r="J20" s="40">
        <v>2605</v>
      </c>
      <c r="K20" s="37">
        <v>5</v>
      </c>
      <c r="L20" s="38">
        <v>18305</v>
      </c>
      <c r="M20" s="39"/>
      <c r="N20" s="40"/>
      <c r="O20" s="37"/>
      <c r="P20" s="38"/>
      <c r="Q20" s="39"/>
      <c r="R20" s="40"/>
      <c r="S20" s="41">
        <f t="shared" si="0"/>
        <v>33</v>
      </c>
      <c r="T20" s="42">
        <f t="shared" si="0"/>
        <v>73976</v>
      </c>
      <c r="U20" s="33">
        <f t="shared" si="1"/>
        <v>8</v>
      </c>
      <c r="W20" s="34">
        <f t="shared" si="2"/>
        <v>33</v>
      </c>
      <c r="X20" s="34">
        <f t="shared" si="2"/>
        <v>73976</v>
      </c>
      <c r="Y20" s="35">
        <f t="shared" si="3"/>
        <v>29130</v>
      </c>
      <c r="Z20" s="34">
        <f t="shared" si="4"/>
        <v>32.260210870000002</v>
      </c>
      <c r="AA20" s="34">
        <f t="shared" si="5"/>
        <v>8</v>
      </c>
    </row>
    <row r="21" spans="1:27" s="34" customFormat="1" ht="42.75" customHeight="1" x14ac:dyDescent="0.25">
      <c r="A21" s="105">
        <v>9</v>
      </c>
      <c r="B21" s="100" t="s">
        <v>128</v>
      </c>
      <c r="C21" s="106">
        <v>9</v>
      </c>
      <c r="D21" s="107">
        <v>12642</v>
      </c>
      <c r="E21" s="108">
        <v>8</v>
      </c>
      <c r="F21" s="109">
        <v>21240</v>
      </c>
      <c r="G21" s="106">
        <v>9</v>
      </c>
      <c r="H21" s="107">
        <v>2</v>
      </c>
      <c r="I21" s="39">
        <v>9</v>
      </c>
      <c r="J21" s="40">
        <v>2229</v>
      </c>
      <c r="K21" s="37">
        <v>4</v>
      </c>
      <c r="L21" s="38">
        <v>19710</v>
      </c>
      <c r="M21" s="39"/>
      <c r="N21" s="40"/>
      <c r="O21" s="37"/>
      <c r="P21" s="38"/>
      <c r="Q21" s="39"/>
      <c r="R21" s="40"/>
      <c r="S21" s="41">
        <f t="shared" si="0"/>
        <v>39</v>
      </c>
      <c r="T21" s="42">
        <f t="shared" si="0"/>
        <v>55823</v>
      </c>
      <c r="U21" s="33">
        <f t="shared" si="1"/>
        <v>9</v>
      </c>
      <c r="W21" s="34">
        <f t="shared" si="2"/>
        <v>39</v>
      </c>
      <c r="X21" s="34">
        <f t="shared" si="2"/>
        <v>55823</v>
      </c>
      <c r="Y21" s="35">
        <f t="shared" si="3"/>
        <v>21240</v>
      </c>
      <c r="Z21" s="34">
        <f t="shared" si="4"/>
        <v>38.441748759999996</v>
      </c>
      <c r="AA21" s="34">
        <f t="shared" si="5"/>
        <v>9</v>
      </c>
    </row>
    <row r="22" spans="1:27" s="34" customFormat="1" ht="42.75" customHeight="1" x14ac:dyDescent="0.25">
      <c r="A22" s="36">
        <v>10</v>
      </c>
      <c r="B22" s="43"/>
      <c r="C22" s="37"/>
      <c r="D22" s="38"/>
      <c r="E22" s="39"/>
      <c r="F22" s="40"/>
      <c r="G22" s="37"/>
      <c r="H22" s="38"/>
      <c r="I22" s="39"/>
      <c r="J22" s="40"/>
      <c r="K22" s="37"/>
      <c r="L22" s="38"/>
      <c r="M22" s="39"/>
      <c r="N22" s="40"/>
      <c r="O22" s="37"/>
      <c r="P22" s="38"/>
      <c r="Q22" s="39"/>
      <c r="R22" s="40"/>
      <c r="S22" s="41" t="str">
        <f t="shared" si="0"/>
        <v/>
      </c>
      <c r="T22" s="42" t="str">
        <f t="shared" si="0"/>
        <v/>
      </c>
      <c r="U22" s="33" t="str">
        <f t="shared" si="1"/>
        <v/>
      </c>
      <c r="W22" s="34" t="str">
        <f t="shared" si="2"/>
        <v/>
      </c>
      <c r="X22" s="34" t="str">
        <f t="shared" si="2"/>
        <v/>
      </c>
      <c r="Y22" s="35">
        <f t="shared" si="3"/>
        <v>0</v>
      </c>
      <c r="Z22" s="34" t="str">
        <f t="shared" si="4"/>
        <v/>
      </c>
      <c r="AA22" s="34" t="str">
        <f t="shared" si="5"/>
        <v/>
      </c>
    </row>
    <row r="23" spans="1:27" s="34" customFormat="1" ht="42.75" customHeight="1" x14ac:dyDescent="0.25">
      <c r="A23" s="36">
        <v>11</v>
      </c>
      <c r="B23" s="43"/>
      <c r="C23" s="37"/>
      <c r="D23" s="38"/>
      <c r="E23" s="39"/>
      <c r="F23" s="40"/>
      <c r="G23" s="37"/>
      <c r="H23" s="38"/>
      <c r="I23" s="39"/>
      <c r="J23" s="40"/>
      <c r="K23" s="37"/>
      <c r="L23" s="38"/>
      <c r="M23" s="39"/>
      <c r="N23" s="40"/>
      <c r="O23" s="37"/>
      <c r="P23" s="38"/>
      <c r="Q23" s="39"/>
      <c r="R23" s="40"/>
      <c r="S23" s="41" t="str">
        <f t="shared" si="0"/>
        <v/>
      </c>
      <c r="T23" s="42" t="str">
        <f t="shared" si="0"/>
        <v/>
      </c>
      <c r="U23" s="33" t="str">
        <f t="shared" si="1"/>
        <v/>
      </c>
      <c r="W23" s="34" t="str">
        <f t="shared" si="2"/>
        <v/>
      </c>
      <c r="X23" s="34" t="str">
        <f t="shared" si="2"/>
        <v/>
      </c>
      <c r="Y23" s="35">
        <f t="shared" si="3"/>
        <v>0</v>
      </c>
      <c r="Z23" s="34" t="str">
        <f t="shared" si="4"/>
        <v/>
      </c>
      <c r="AA23" s="34" t="str">
        <f t="shared" si="5"/>
        <v/>
      </c>
    </row>
    <row r="24" spans="1:27" s="34" customFormat="1" ht="42.75" customHeight="1" x14ac:dyDescent="0.25">
      <c r="A24" s="36">
        <v>12</v>
      </c>
      <c r="B24" s="43"/>
      <c r="C24" s="37"/>
      <c r="D24" s="38"/>
      <c r="E24" s="39"/>
      <c r="F24" s="40"/>
      <c r="G24" s="37"/>
      <c r="H24" s="38"/>
      <c r="I24" s="39"/>
      <c r="J24" s="40"/>
      <c r="K24" s="37"/>
      <c r="L24" s="38"/>
      <c r="M24" s="39"/>
      <c r="N24" s="40"/>
      <c r="O24" s="37"/>
      <c r="P24" s="38"/>
      <c r="Q24" s="39"/>
      <c r="R24" s="40"/>
      <c r="S24" s="41" t="str">
        <f t="shared" si="0"/>
        <v/>
      </c>
      <c r="T24" s="42" t="str">
        <f t="shared" si="0"/>
        <v/>
      </c>
      <c r="U24" s="33" t="str">
        <f t="shared" si="1"/>
        <v/>
      </c>
      <c r="W24" s="34" t="str">
        <f t="shared" si="2"/>
        <v/>
      </c>
      <c r="X24" s="34" t="str">
        <f t="shared" si="2"/>
        <v/>
      </c>
      <c r="Y24" s="35">
        <f t="shared" si="3"/>
        <v>0</v>
      </c>
      <c r="Z24" s="34" t="str">
        <f t="shared" si="4"/>
        <v/>
      </c>
      <c r="AA24" s="34" t="str">
        <f t="shared" si="5"/>
        <v/>
      </c>
    </row>
    <row r="25" spans="1:27" s="34" customFormat="1" ht="42.75" customHeight="1" x14ac:dyDescent="0.25">
      <c r="A25" s="36">
        <v>13</v>
      </c>
      <c r="B25" s="43"/>
      <c r="C25" s="37"/>
      <c r="D25" s="38"/>
      <c r="E25" s="39"/>
      <c r="F25" s="40"/>
      <c r="G25" s="37"/>
      <c r="H25" s="38"/>
      <c r="I25" s="39"/>
      <c r="J25" s="40"/>
      <c r="K25" s="37"/>
      <c r="L25" s="38"/>
      <c r="M25" s="39"/>
      <c r="N25" s="40"/>
      <c r="O25" s="37"/>
      <c r="P25" s="38"/>
      <c r="Q25" s="39"/>
      <c r="R25" s="40"/>
      <c r="S25" s="41" t="str">
        <f t="shared" si="0"/>
        <v/>
      </c>
      <c r="T25" s="42" t="str">
        <f t="shared" si="0"/>
        <v/>
      </c>
      <c r="U25" s="33" t="str">
        <f t="shared" si="1"/>
        <v/>
      </c>
      <c r="W25" s="34" t="str">
        <f t="shared" si="2"/>
        <v/>
      </c>
      <c r="X25" s="34" t="str">
        <f t="shared" si="2"/>
        <v/>
      </c>
      <c r="Y25" s="35">
        <f t="shared" si="3"/>
        <v>0</v>
      </c>
      <c r="Z25" s="34" t="str">
        <f t="shared" si="4"/>
        <v/>
      </c>
      <c r="AA25" s="34" t="str">
        <f t="shared" si="5"/>
        <v/>
      </c>
    </row>
    <row r="26" spans="1:27" s="34" customFormat="1" ht="42.75" customHeight="1" x14ac:dyDescent="0.25">
      <c r="A26" s="36">
        <v>14</v>
      </c>
      <c r="B26" s="43"/>
      <c r="C26" s="37"/>
      <c r="D26" s="38"/>
      <c r="E26" s="39"/>
      <c r="F26" s="40"/>
      <c r="G26" s="37"/>
      <c r="H26" s="38"/>
      <c r="I26" s="39"/>
      <c r="J26" s="40"/>
      <c r="K26" s="37"/>
      <c r="L26" s="38"/>
      <c r="M26" s="39"/>
      <c r="N26" s="40"/>
      <c r="O26" s="37"/>
      <c r="P26" s="38"/>
      <c r="Q26" s="39"/>
      <c r="R26" s="40"/>
      <c r="S26" s="41" t="str">
        <f t="shared" si="0"/>
        <v/>
      </c>
      <c r="T26" s="42" t="str">
        <f t="shared" si="0"/>
        <v/>
      </c>
      <c r="U26" s="33"/>
      <c r="W26" s="34" t="str">
        <f t="shared" si="2"/>
        <v/>
      </c>
      <c r="X26" s="34" t="str">
        <f t="shared" si="2"/>
        <v/>
      </c>
      <c r="Y26" s="35">
        <f t="shared" si="3"/>
        <v>0</v>
      </c>
      <c r="Z26" s="34" t="str">
        <f t="shared" si="4"/>
        <v/>
      </c>
      <c r="AA26" s="34" t="str">
        <f t="shared" si="5"/>
        <v/>
      </c>
    </row>
    <row r="27" spans="1:27" s="34" customFormat="1" ht="42.75" customHeight="1" thickBot="1" x14ac:dyDescent="0.3">
      <c r="A27" s="44">
        <v>15</v>
      </c>
      <c r="B27" s="45"/>
      <c r="C27" s="46"/>
      <c r="D27" s="47"/>
      <c r="E27" s="46"/>
      <c r="F27" s="47"/>
      <c r="G27" s="46"/>
      <c r="H27" s="47"/>
      <c r="I27" s="46"/>
      <c r="J27" s="47"/>
      <c r="K27" s="46"/>
      <c r="L27" s="47"/>
      <c r="M27" s="46"/>
      <c r="N27" s="47"/>
      <c r="O27" s="46"/>
      <c r="P27" s="47"/>
      <c r="Q27" s="46"/>
      <c r="R27" s="47"/>
      <c r="S27" s="48" t="str">
        <f t="shared" si="0"/>
        <v/>
      </c>
      <c r="T27" s="49" t="str">
        <f t="shared" si="0"/>
        <v/>
      </c>
      <c r="U27" s="50" t="str">
        <f>IF(ISNUMBER(AA27)= TRUE,AA27,"")</f>
        <v/>
      </c>
      <c r="W27" s="34" t="str">
        <f t="shared" si="2"/>
        <v/>
      </c>
      <c r="X27" s="34" t="str">
        <f t="shared" si="2"/>
        <v/>
      </c>
      <c r="Y27" s="35">
        <f t="shared" si="3"/>
        <v>0</v>
      </c>
      <c r="Z27" s="34" t="str">
        <f t="shared" si="4"/>
        <v/>
      </c>
      <c r="AA27" s="34" t="str">
        <f t="shared" si="5"/>
        <v/>
      </c>
    </row>
    <row r="28" spans="1:27" ht="15.75" thickTop="1" x14ac:dyDescent="0.2">
      <c r="D28" s="51"/>
    </row>
  </sheetData>
  <mergeCells count="23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002D6-D027-4793-A137-DC07BBAF7F96}">
  <sheetPr codeName="List6"/>
  <dimension ref="A1:AB100"/>
  <sheetViews>
    <sheetView showRowColHeaders="0" zoomScaleNormal="100" workbookViewId="0">
      <selection activeCell="N21" sqref="N21"/>
    </sheetView>
  </sheetViews>
  <sheetFormatPr defaultRowHeight="15" x14ac:dyDescent="0.2"/>
  <cols>
    <col min="1" max="1" width="5.140625" style="52" customWidth="1"/>
    <col min="2" max="2" width="21.85546875" style="54" bestFit="1" customWidth="1"/>
    <col min="3" max="3" width="19.85546875" style="2" customWidth="1"/>
    <col min="4" max="4" width="5.7109375" style="2" customWidth="1"/>
    <col min="5" max="5" width="9.28515625" style="53" customWidth="1"/>
    <col min="6" max="6" width="5.7109375" style="2" customWidth="1"/>
    <col min="7" max="7" width="9.28515625" style="53" customWidth="1"/>
    <col min="8" max="8" width="5.7109375" style="2" customWidth="1"/>
    <col min="9" max="9" width="9.28515625" style="53" customWidth="1"/>
    <col min="10" max="10" width="5.7109375" style="2" customWidth="1"/>
    <col min="11" max="11" width="9.28515625" style="53" customWidth="1"/>
    <col min="12" max="12" width="5.7109375" style="2" customWidth="1"/>
    <col min="13" max="13" width="9.28515625" style="53" customWidth="1"/>
    <col min="14" max="14" width="5.7109375" style="2" customWidth="1"/>
    <col min="15" max="15" width="9.28515625" style="53" customWidth="1"/>
    <col min="16" max="16" width="5.7109375" style="2" customWidth="1"/>
    <col min="17" max="17" width="9.28515625" style="53" customWidth="1"/>
    <col min="18" max="18" width="5.7109375" style="2" customWidth="1"/>
    <col min="19" max="19" width="9.28515625" style="53" customWidth="1"/>
    <col min="20" max="20" width="6.7109375" style="2" customWidth="1"/>
    <col min="21" max="21" width="10" style="53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7"/>
      <c r="C1" s="147"/>
      <c r="E1" s="118" t="s">
        <v>1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28" ht="23.25" x14ac:dyDescent="0.35">
      <c r="B2" s="148" t="s">
        <v>34</v>
      </c>
      <c r="C2" s="148"/>
      <c r="D2" s="148"/>
      <c r="E2" s="118" t="s">
        <v>116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28" ht="23.25" x14ac:dyDescent="0.35">
      <c r="E3" s="149" t="s">
        <v>35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28" ht="15.75" thickBot="1" x14ac:dyDescent="0.25">
      <c r="B4" s="55"/>
      <c r="D4" s="56"/>
      <c r="E4" s="57"/>
      <c r="H4" s="56"/>
      <c r="I4" s="57"/>
      <c r="L4" s="56"/>
      <c r="M4" s="57"/>
      <c r="P4" s="56"/>
      <c r="Q4" s="57"/>
    </row>
    <row r="5" spans="1:28" ht="20.25" customHeight="1" thickTop="1" x14ac:dyDescent="0.2">
      <c r="A5" s="141" t="s">
        <v>5</v>
      </c>
      <c r="B5" s="143" t="s">
        <v>36</v>
      </c>
      <c r="C5" s="145" t="s">
        <v>6</v>
      </c>
      <c r="D5" s="128" t="s">
        <v>7</v>
      </c>
      <c r="E5" s="129"/>
      <c r="F5" s="126" t="s">
        <v>8</v>
      </c>
      <c r="G5" s="127"/>
      <c r="H5" s="128" t="s">
        <v>9</v>
      </c>
      <c r="I5" s="129"/>
      <c r="J5" s="126" t="s">
        <v>10</v>
      </c>
      <c r="K5" s="127"/>
      <c r="L5" s="128" t="s">
        <v>11</v>
      </c>
      <c r="M5" s="129"/>
      <c r="N5" s="126" t="s">
        <v>12</v>
      </c>
      <c r="O5" s="127"/>
      <c r="P5" s="128" t="s">
        <v>13</v>
      </c>
      <c r="Q5" s="129"/>
      <c r="R5" s="126" t="s">
        <v>14</v>
      </c>
      <c r="S5" s="127"/>
      <c r="T5" s="130" t="s">
        <v>15</v>
      </c>
      <c r="U5" s="131"/>
      <c r="V5" s="132"/>
    </row>
    <row r="6" spans="1:28" ht="39.950000000000003" customHeight="1" x14ac:dyDescent="0.2">
      <c r="A6" s="142"/>
      <c r="B6" s="144"/>
      <c r="C6" s="146"/>
      <c r="D6" s="136" t="s">
        <v>117</v>
      </c>
      <c r="E6" s="137"/>
      <c r="F6" s="136" t="s">
        <v>118</v>
      </c>
      <c r="G6" s="137"/>
      <c r="H6" s="136" t="s">
        <v>119</v>
      </c>
      <c r="I6" s="137"/>
      <c r="J6" s="136" t="s">
        <v>129</v>
      </c>
      <c r="K6" s="137"/>
      <c r="L6" s="136" t="s">
        <v>121</v>
      </c>
      <c r="M6" s="137"/>
      <c r="N6" s="136" t="s">
        <v>130</v>
      </c>
      <c r="O6" s="137"/>
      <c r="P6" s="138"/>
      <c r="Q6" s="139"/>
      <c r="R6" s="138"/>
      <c r="S6" s="139"/>
      <c r="T6" s="133"/>
      <c r="U6" s="134"/>
      <c r="V6" s="135"/>
    </row>
    <row r="7" spans="1:28" ht="12.75" customHeight="1" x14ac:dyDescent="0.2">
      <c r="A7" s="142"/>
      <c r="B7" s="144"/>
      <c r="C7" s="146"/>
      <c r="D7" s="58"/>
      <c r="E7" s="59"/>
      <c r="F7" s="58"/>
      <c r="G7" s="60"/>
      <c r="H7" s="61"/>
      <c r="I7" s="59"/>
      <c r="J7" s="58"/>
      <c r="K7" s="60"/>
      <c r="L7" s="61"/>
      <c r="M7" s="59"/>
      <c r="N7" s="58"/>
      <c r="O7" s="62"/>
      <c r="P7" s="61"/>
      <c r="Q7" s="59"/>
      <c r="R7" s="58"/>
      <c r="S7" s="60"/>
      <c r="T7" s="61"/>
      <c r="U7" s="63"/>
      <c r="V7" s="64"/>
      <c r="W7" s="65"/>
    </row>
    <row r="8" spans="1:28" ht="12.75" customHeight="1" x14ac:dyDescent="0.2">
      <c r="A8" s="14"/>
      <c r="B8" s="66"/>
      <c r="C8" s="5"/>
      <c r="D8" s="67" t="s">
        <v>22</v>
      </c>
      <c r="E8" s="68" t="s">
        <v>23</v>
      </c>
      <c r="F8" s="67" t="s">
        <v>22</v>
      </c>
      <c r="G8" s="69" t="s">
        <v>23</v>
      </c>
      <c r="H8" s="70" t="s">
        <v>22</v>
      </c>
      <c r="I8" s="68" t="s">
        <v>23</v>
      </c>
      <c r="J8" s="67" t="s">
        <v>22</v>
      </c>
      <c r="K8" s="69" t="s">
        <v>23</v>
      </c>
      <c r="L8" s="70" t="s">
        <v>22</v>
      </c>
      <c r="M8" s="68" t="s">
        <v>23</v>
      </c>
      <c r="N8" s="67" t="s">
        <v>22</v>
      </c>
      <c r="O8" s="71" t="s">
        <v>23</v>
      </c>
      <c r="P8" s="70" t="s">
        <v>22</v>
      </c>
      <c r="Q8" s="68" t="s">
        <v>23</v>
      </c>
      <c r="R8" s="67" t="s">
        <v>22</v>
      </c>
      <c r="S8" s="69" t="s">
        <v>23</v>
      </c>
      <c r="T8" s="70" t="s">
        <v>22</v>
      </c>
      <c r="U8" s="72" t="s">
        <v>24</v>
      </c>
      <c r="V8" s="73" t="s">
        <v>25</v>
      </c>
    </row>
    <row r="9" spans="1:28" ht="12.75" customHeight="1" thickBot="1" x14ac:dyDescent="0.25">
      <c r="A9" s="19"/>
      <c r="B9" s="74"/>
      <c r="C9" s="20"/>
      <c r="D9" s="75"/>
      <c r="E9" s="76"/>
      <c r="F9" s="75"/>
      <c r="G9" s="77"/>
      <c r="H9" s="75"/>
      <c r="I9" s="76"/>
      <c r="J9" s="75"/>
      <c r="K9" s="77"/>
      <c r="L9" s="75"/>
      <c r="M9" s="76"/>
      <c r="N9" s="75"/>
      <c r="O9" s="77"/>
      <c r="P9" s="75"/>
      <c r="Q9" s="76"/>
      <c r="R9" s="75"/>
      <c r="S9" s="77"/>
      <c r="T9" s="75"/>
      <c r="U9" s="78"/>
      <c r="V9" s="25"/>
    </row>
    <row r="10" spans="1:28" s="34" customFormat="1" ht="15" customHeight="1" thickTop="1" x14ac:dyDescent="0.25">
      <c r="A10" s="99">
        <v>1</v>
      </c>
      <c r="B10" s="110" t="s">
        <v>134</v>
      </c>
      <c r="C10" s="80" t="s">
        <v>125</v>
      </c>
      <c r="D10" s="108">
        <v>3</v>
      </c>
      <c r="E10" s="115">
        <v>10100</v>
      </c>
      <c r="F10" s="106">
        <v>2</v>
      </c>
      <c r="G10" s="107">
        <v>10660</v>
      </c>
      <c r="H10" s="108">
        <v>2</v>
      </c>
      <c r="I10" s="109">
        <v>1302</v>
      </c>
      <c r="J10" s="37">
        <v>1</v>
      </c>
      <c r="K10" s="38">
        <v>1606</v>
      </c>
      <c r="L10" s="39">
        <v>1</v>
      </c>
      <c r="M10" s="40">
        <v>10290</v>
      </c>
      <c r="N10" s="37"/>
      <c r="O10" s="38"/>
      <c r="P10" s="39"/>
      <c r="Q10" s="40"/>
      <c r="R10" s="37"/>
      <c r="S10" s="38"/>
      <c r="T10" s="81">
        <f t="shared" ref="T10:U41" si="0">IF(ISNUMBER(D10)=TRUE,SUM(D10,F10,H10,J10,L10,N10,P10,R10),"")</f>
        <v>9</v>
      </c>
      <c r="U10" s="32">
        <f t="shared" si="0"/>
        <v>33958</v>
      </c>
      <c r="V10" s="33">
        <f t="shared" ref="V10:V73" si="1">IF(ISNUMBER(AB10)=TRUE,AB10,"")</f>
        <v>1</v>
      </c>
      <c r="W10" s="34">
        <f t="shared" ref="W10:W73" si="2">IF(ISNUMBER(V10)=TRUE,1,"")</f>
        <v>1</v>
      </c>
      <c r="X10" s="34">
        <f t="shared" ref="X10:Y41" si="3">IF(ISNUMBER(T10)=TRUE,T10,"")</f>
        <v>9</v>
      </c>
      <c r="Y10" s="34">
        <f t="shared" si="3"/>
        <v>33958</v>
      </c>
      <c r="Z10" s="35">
        <f t="shared" ref="Z10:Z73" si="4">MAX(E10,G10,I10,K10,M10,O10,Q10,S10)</f>
        <v>10660</v>
      </c>
      <c r="AA10" s="34">
        <f t="shared" ref="AA10:AA73" si="5">IF(ISNUMBER(X10)=TRUE,X10-Y10/100000-Z10/1000000000,"")</f>
        <v>8.6604093400000011</v>
      </c>
      <c r="AB10" s="34">
        <f t="shared" ref="AB10:AB73" si="6">IF(ISNUMBER(AA10)=TRUE,RANK(AA10,$AA$10:$AA$95,1),"")</f>
        <v>1</v>
      </c>
    </row>
    <row r="11" spans="1:28" s="34" customFormat="1" ht="15" customHeight="1" x14ac:dyDescent="0.25">
      <c r="A11" s="105">
        <v>2</v>
      </c>
      <c r="B11" s="110" t="s">
        <v>133</v>
      </c>
      <c r="C11" s="80" t="s">
        <v>124</v>
      </c>
      <c r="D11" s="108">
        <v>1</v>
      </c>
      <c r="E11" s="115">
        <v>13100</v>
      </c>
      <c r="F11" s="106">
        <v>3</v>
      </c>
      <c r="G11" s="107">
        <v>9795</v>
      </c>
      <c r="H11" s="108">
        <v>1.5</v>
      </c>
      <c r="I11" s="109">
        <v>146</v>
      </c>
      <c r="J11" s="37">
        <v>1</v>
      </c>
      <c r="K11" s="38">
        <v>2230</v>
      </c>
      <c r="L11" s="39">
        <v>3</v>
      </c>
      <c r="M11" s="40">
        <v>7985</v>
      </c>
      <c r="N11" s="37"/>
      <c r="O11" s="38"/>
      <c r="P11" s="39"/>
      <c r="Q11" s="40"/>
      <c r="R11" s="37"/>
      <c r="S11" s="38"/>
      <c r="T11" s="81">
        <f t="shared" si="0"/>
        <v>9.5</v>
      </c>
      <c r="U11" s="32">
        <f t="shared" si="0"/>
        <v>33256</v>
      </c>
      <c r="V11" s="33">
        <f t="shared" si="1"/>
        <v>2</v>
      </c>
      <c r="W11" s="34">
        <f t="shared" si="2"/>
        <v>1</v>
      </c>
      <c r="X11" s="34">
        <f t="shared" si="3"/>
        <v>9.5</v>
      </c>
      <c r="Y11" s="34">
        <f t="shared" si="3"/>
        <v>33256</v>
      </c>
      <c r="Z11" s="35">
        <f t="shared" si="4"/>
        <v>13100</v>
      </c>
      <c r="AA11" s="34">
        <f t="shared" si="5"/>
        <v>9.1674268999999988</v>
      </c>
      <c r="AB11" s="34">
        <f t="shared" si="6"/>
        <v>2</v>
      </c>
    </row>
    <row r="12" spans="1:28" s="34" customFormat="1" ht="15" customHeight="1" x14ac:dyDescent="0.25">
      <c r="A12" s="105">
        <v>3</v>
      </c>
      <c r="B12" s="110" t="s">
        <v>132</v>
      </c>
      <c r="C12" s="80" t="s">
        <v>26</v>
      </c>
      <c r="D12" s="108">
        <v>1</v>
      </c>
      <c r="E12" s="115">
        <v>9967</v>
      </c>
      <c r="F12" s="106">
        <v>1</v>
      </c>
      <c r="G12" s="107">
        <v>11970</v>
      </c>
      <c r="H12" s="108">
        <v>2</v>
      </c>
      <c r="I12" s="109">
        <v>428</v>
      </c>
      <c r="J12" s="37">
        <v>2</v>
      </c>
      <c r="K12" s="38">
        <v>1275</v>
      </c>
      <c r="L12" s="39">
        <v>4</v>
      </c>
      <c r="M12" s="40">
        <v>6845</v>
      </c>
      <c r="N12" s="37"/>
      <c r="O12" s="38"/>
      <c r="P12" s="39"/>
      <c r="Q12" s="40"/>
      <c r="R12" s="37"/>
      <c r="S12" s="38"/>
      <c r="T12" s="81">
        <f t="shared" si="0"/>
        <v>10</v>
      </c>
      <c r="U12" s="32">
        <f t="shared" si="0"/>
        <v>30485</v>
      </c>
      <c r="V12" s="33">
        <f t="shared" si="1"/>
        <v>3</v>
      </c>
      <c r="W12" s="34">
        <f t="shared" si="2"/>
        <v>1</v>
      </c>
      <c r="X12" s="34">
        <f t="shared" si="3"/>
        <v>10</v>
      </c>
      <c r="Y12" s="34">
        <f t="shared" si="3"/>
        <v>30485</v>
      </c>
      <c r="Z12" s="35">
        <f t="shared" si="4"/>
        <v>11970</v>
      </c>
      <c r="AA12" s="34">
        <f t="shared" si="5"/>
        <v>9.6951380300000007</v>
      </c>
      <c r="AB12" s="34">
        <f t="shared" si="6"/>
        <v>3</v>
      </c>
    </row>
    <row r="13" spans="1:28" s="34" customFormat="1" ht="15" customHeight="1" x14ac:dyDescent="0.25">
      <c r="A13" s="99">
        <v>4</v>
      </c>
      <c r="B13" s="110" t="s">
        <v>131</v>
      </c>
      <c r="C13" s="80" t="s">
        <v>26</v>
      </c>
      <c r="D13" s="108">
        <v>1</v>
      </c>
      <c r="E13" s="115">
        <v>15791</v>
      </c>
      <c r="F13" s="106">
        <v>1</v>
      </c>
      <c r="G13" s="107">
        <v>19380</v>
      </c>
      <c r="H13" s="108">
        <v>4</v>
      </c>
      <c r="I13" s="109">
        <v>593</v>
      </c>
      <c r="J13" s="37">
        <v>7</v>
      </c>
      <c r="K13" s="38">
        <v>783</v>
      </c>
      <c r="L13" s="39">
        <v>1</v>
      </c>
      <c r="M13" s="40">
        <v>11470</v>
      </c>
      <c r="N13" s="37"/>
      <c r="O13" s="38"/>
      <c r="P13" s="39"/>
      <c r="Q13" s="40"/>
      <c r="R13" s="37"/>
      <c r="S13" s="38"/>
      <c r="T13" s="81">
        <f t="shared" si="0"/>
        <v>14</v>
      </c>
      <c r="U13" s="32">
        <f t="shared" si="0"/>
        <v>48017</v>
      </c>
      <c r="V13" s="33">
        <f t="shared" si="1"/>
        <v>4</v>
      </c>
      <c r="W13" s="34">
        <f t="shared" si="2"/>
        <v>1</v>
      </c>
      <c r="X13" s="34">
        <f t="shared" si="3"/>
        <v>14</v>
      </c>
      <c r="Y13" s="34">
        <f t="shared" si="3"/>
        <v>48017</v>
      </c>
      <c r="Z13" s="35">
        <f t="shared" si="4"/>
        <v>19380</v>
      </c>
      <c r="AA13" s="34">
        <f t="shared" si="5"/>
        <v>13.519810620000001</v>
      </c>
      <c r="AB13" s="34">
        <f t="shared" si="6"/>
        <v>4</v>
      </c>
    </row>
    <row r="14" spans="1:28" s="34" customFormat="1" ht="15" customHeight="1" x14ac:dyDescent="0.25">
      <c r="A14" s="105">
        <v>5</v>
      </c>
      <c r="B14" s="111" t="s">
        <v>140</v>
      </c>
      <c r="C14" s="80" t="s">
        <v>124</v>
      </c>
      <c r="D14" s="106">
        <v>3</v>
      </c>
      <c r="E14" s="114">
        <v>9850</v>
      </c>
      <c r="F14" s="101">
        <v>5</v>
      </c>
      <c r="G14" s="112">
        <v>7660</v>
      </c>
      <c r="H14" s="103">
        <v>3</v>
      </c>
      <c r="I14" s="104">
        <v>829</v>
      </c>
      <c r="J14" s="27">
        <v>2</v>
      </c>
      <c r="K14" s="28">
        <v>1200</v>
      </c>
      <c r="L14" s="29">
        <v>2</v>
      </c>
      <c r="M14" s="30">
        <v>10090</v>
      </c>
      <c r="N14" s="27"/>
      <c r="O14" s="28"/>
      <c r="P14" s="29"/>
      <c r="Q14" s="30"/>
      <c r="R14" s="27"/>
      <c r="S14" s="28"/>
      <c r="T14" s="81">
        <f t="shared" si="0"/>
        <v>15</v>
      </c>
      <c r="U14" s="32">
        <f t="shared" si="0"/>
        <v>29629</v>
      </c>
      <c r="V14" s="33">
        <f t="shared" si="1"/>
        <v>5</v>
      </c>
      <c r="W14" s="34">
        <f t="shared" si="2"/>
        <v>1</v>
      </c>
      <c r="X14" s="34">
        <f t="shared" si="3"/>
        <v>15</v>
      </c>
      <c r="Y14" s="34">
        <f t="shared" si="3"/>
        <v>29629</v>
      </c>
      <c r="Z14" s="35">
        <f t="shared" si="4"/>
        <v>10090</v>
      </c>
      <c r="AA14" s="34">
        <f t="shared" si="5"/>
        <v>14.703699909999999</v>
      </c>
      <c r="AB14" s="34">
        <f t="shared" si="6"/>
        <v>5</v>
      </c>
    </row>
    <row r="15" spans="1:28" s="34" customFormat="1" ht="15" customHeight="1" x14ac:dyDescent="0.25">
      <c r="A15" s="105">
        <v>6</v>
      </c>
      <c r="B15" s="110" t="s">
        <v>142</v>
      </c>
      <c r="C15" s="80" t="s">
        <v>125</v>
      </c>
      <c r="D15" s="108">
        <v>3</v>
      </c>
      <c r="E15" s="115">
        <v>9275</v>
      </c>
      <c r="F15" s="106">
        <v>7</v>
      </c>
      <c r="G15" s="107">
        <v>7000</v>
      </c>
      <c r="H15" s="108">
        <v>1</v>
      </c>
      <c r="I15" s="109">
        <v>795</v>
      </c>
      <c r="J15" s="37">
        <v>4</v>
      </c>
      <c r="K15" s="38">
        <v>720</v>
      </c>
      <c r="L15" s="39">
        <v>1</v>
      </c>
      <c r="M15" s="40">
        <v>10590</v>
      </c>
      <c r="N15" s="37"/>
      <c r="O15" s="38"/>
      <c r="P15" s="39"/>
      <c r="Q15" s="40"/>
      <c r="R15" s="37"/>
      <c r="S15" s="38"/>
      <c r="T15" s="81">
        <f t="shared" si="0"/>
        <v>16</v>
      </c>
      <c r="U15" s="32">
        <f t="shared" si="0"/>
        <v>28380</v>
      </c>
      <c r="V15" s="33">
        <f t="shared" si="1"/>
        <v>6</v>
      </c>
      <c r="W15" s="34">
        <f t="shared" si="2"/>
        <v>1</v>
      </c>
      <c r="X15" s="34">
        <f t="shared" si="3"/>
        <v>16</v>
      </c>
      <c r="Y15" s="34">
        <f t="shared" si="3"/>
        <v>28380</v>
      </c>
      <c r="Z15" s="35">
        <f t="shared" si="4"/>
        <v>10590</v>
      </c>
      <c r="AA15" s="34">
        <f t="shared" si="5"/>
        <v>15.71618941</v>
      </c>
      <c r="AB15" s="34">
        <f t="shared" si="6"/>
        <v>6</v>
      </c>
    </row>
    <row r="16" spans="1:28" s="34" customFormat="1" ht="15" customHeight="1" x14ac:dyDescent="0.25">
      <c r="A16" s="99">
        <v>7</v>
      </c>
      <c r="B16" s="110" t="s">
        <v>135</v>
      </c>
      <c r="C16" s="113" t="s">
        <v>123</v>
      </c>
      <c r="D16" s="108">
        <v>2</v>
      </c>
      <c r="E16" s="115">
        <v>9861</v>
      </c>
      <c r="F16" s="106">
        <v>4</v>
      </c>
      <c r="G16" s="107">
        <v>13340</v>
      </c>
      <c r="H16" s="108">
        <v>3.5</v>
      </c>
      <c r="I16" s="109">
        <v>2</v>
      </c>
      <c r="J16" s="37">
        <v>3</v>
      </c>
      <c r="K16" s="38">
        <v>1710</v>
      </c>
      <c r="L16" s="39">
        <v>5</v>
      </c>
      <c r="M16" s="40">
        <v>8000</v>
      </c>
      <c r="N16" s="37"/>
      <c r="O16" s="38"/>
      <c r="P16" s="39"/>
      <c r="Q16" s="40"/>
      <c r="R16" s="37"/>
      <c r="S16" s="38"/>
      <c r="T16" s="81">
        <f t="shared" si="0"/>
        <v>17.5</v>
      </c>
      <c r="U16" s="32">
        <f t="shared" si="0"/>
        <v>32913</v>
      </c>
      <c r="V16" s="33">
        <f t="shared" si="1"/>
        <v>7</v>
      </c>
      <c r="W16" s="34">
        <f t="shared" si="2"/>
        <v>1</v>
      </c>
      <c r="X16" s="34">
        <f t="shared" si="3"/>
        <v>17.5</v>
      </c>
      <c r="Y16" s="34">
        <f t="shared" si="3"/>
        <v>32913</v>
      </c>
      <c r="Z16" s="35">
        <f t="shared" si="4"/>
        <v>13340</v>
      </c>
      <c r="AA16" s="34">
        <f t="shared" si="5"/>
        <v>17.170856660000002</v>
      </c>
      <c r="AB16" s="34">
        <f t="shared" si="6"/>
        <v>7</v>
      </c>
    </row>
    <row r="17" spans="1:28" s="34" customFormat="1" ht="15" customHeight="1" x14ac:dyDescent="0.25">
      <c r="A17" s="105">
        <v>8</v>
      </c>
      <c r="B17" s="110" t="s">
        <v>137</v>
      </c>
      <c r="C17" s="80" t="s">
        <v>30</v>
      </c>
      <c r="D17" s="108">
        <v>4</v>
      </c>
      <c r="E17" s="115">
        <v>9663</v>
      </c>
      <c r="F17" s="106">
        <v>3</v>
      </c>
      <c r="G17" s="107">
        <v>15560</v>
      </c>
      <c r="H17" s="108">
        <v>10</v>
      </c>
      <c r="I17" s="109">
        <v>0</v>
      </c>
      <c r="J17" s="37">
        <v>2</v>
      </c>
      <c r="K17" s="38">
        <v>2143</v>
      </c>
      <c r="L17" s="39">
        <v>4</v>
      </c>
      <c r="M17" s="40">
        <v>7135</v>
      </c>
      <c r="N17" s="37"/>
      <c r="O17" s="38"/>
      <c r="P17" s="39"/>
      <c r="Q17" s="40"/>
      <c r="R17" s="37"/>
      <c r="S17" s="38"/>
      <c r="T17" s="81">
        <f t="shared" si="0"/>
        <v>23</v>
      </c>
      <c r="U17" s="32">
        <f t="shared" si="0"/>
        <v>34501</v>
      </c>
      <c r="V17" s="33">
        <f t="shared" si="1"/>
        <v>8</v>
      </c>
      <c r="W17" s="34">
        <f t="shared" si="2"/>
        <v>1</v>
      </c>
      <c r="X17" s="34">
        <f t="shared" si="3"/>
        <v>23</v>
      </c>
      <c r="Y17" s="34">
        <f t="shared" si="3"/>
        <v>34501</v>
      </c>
      <c r="Z17" s="35">
        <f t="shared" si="4"/>
        <v>15560</v>
      </c>
      <c r="AA17" s="34">
        <f t="shared" si="5"/>
        <v>22.65497444</v>
      </c>
      <c r="AB17" s="34">
        <f t="shared" si="6"/>
        <v>8</v>
      </c>
    </row>
    <row r="18" spans="1:28" s="34" customFormat="1" ht="15" customHeight="1" x14ac:dyDescent="0.25">
      <c r="A18" s="105">
        <v>9</v>
      </c>
      <c r="B18" s="110" t="s">
        <v>136</v>
      </c>
      <c r="C18" s="80" t="s">
        <v>28</v>
      </c>
      <c r="D18" s="108">
        <v>2</v>
      </c>
      <c r="E18" s="115">
        <v>10900</v>
      </c>
      <c r="F18" s="106">
        <v>4</v>
      </c>
      <c r="G18" s="107">
        <v>8785</v>
      </c>
      <c r="H18" s="108">
        <v>7.5</v>
      </c>
      <c r="I18" s="109">
        <v>0</v>
      </c>
      <c r="J18" s="37">
        <v>4</v>
      </c>
      <c r="K18" s="38">
        <v>1600</v>
      </c>
      <c r="L18" s="39">
        <v>6</v>
      </c>
      <c r="M18" s="40">
        <v>4775</v>
      </c>
      <c r="N18" s="37"/>
      <c r="O18" s="38"/>
      <c r="P18" s="39"/>
      <c r="Q18" s="40"/>
      <c r="R18" s="37"/>
      <c r="S18" s="38"/>
      <c r="T18" s="81">
        <f t="shared" si="0"/>
        <v>23.5</v>
      </c>
      <c r="U18" s="32">
        <f t="shared" si="0"/>
        <v>26060</v>
      </c>
      <c r="V18" s="33">
        <f t="shared" si="1"/>
        <v>9</v>
      </c>
      <c r="W18" s="34">
        <f t="shared" si="2"/>
        <v>1</v>
      </c>
      <c r="X18" s="34">
        <f t="shared" si="3"/>
        <v>23.5</v>
      </c>
      <c r="Y18" s="34">
        <f t="shared" si="3"/>
        <v>26060</v>
      </c>
      <c r="Z18" s="35">
        <f t="shared" si="4"/>
        <v>10900</v>
      </c>
      <c r="AA18" s="34">
        <f t="shared" si="5"/>
        <v>23.2393891</v>
      </c>
      <c r="AB18" s="34">
        <f t="shared" si="6"/>
        <v>9</v>
      </c>
    </row>
    <row r="19" spans="1:28" s="34" customFormat="1" ht="15" customHeight="1" x14ac:dyDescent="0.25">
      <c r="A19" s="99">
        <v>10</v>
      </c>
      <c r="B19" s="110" t="s">
        <v>155</v>
      </c>
      <c r="C19" s="113" t="s">
        <v>127</v>
      </c>
      <c r="D19" s="108">
        <v>4</v>
      </c>
      <c r="E19" s="115">
        <v>8287</v>
      </c>
      <c r="F19" s="106">
        <v>10</v>
      </c>
      <c r="G19" s="107">
        <v>0</v>
      </c>
      <c r="H19" s="108">
        <v>1.5</v>
      </c>
      <c r="I19" s="109">
        <v>146</v>
      </c>
      <c r="J19" s="37">
        <v>5</v>
      </c>
      <c r="K19" s="38">
        <v>1281</v>
      </c>
      <c r="L19" s="39">
        <v>3</v>
      </c>
      <c r="M19" s="40">
        <v>9095</v>
      </c>
      <c r="N19" s="37"/>
      <c r="O19" s="38"/>
      <c r="P19" s="39"/>
      <c r="Q19" s="40"/>
      <c r="R19" s="37"/>
      <c r="S19" s="38"/>
      <c r="T19" s="81">
        <f t="shared" si="0"/>
        <v>23.5</v>
      </c>
      <c r="U19" s="32">
        <f t="shared" si="0"/>
        <v>18809</v>
      </c>
      <c r="V19" s="33">
        <f t="shared" si="1"/>
        <v>10</v>
      </c>
      <c r="W19" s="34">
        <f t="shared" si="2"/>
        <v>1</v>
      </c>
      <c r="X19" s="34">
        <f t="shared" si="3"/>
        <v>23.5</v>
      </c>
      <c r="Y19" s="34">
        <f t="shared" si="3"/>
        <v>18809</v>
      </c>
      <c r="Z19" s="35">
        <f t="shared" si="4"/>
        <v>9095</v>
      </c>
      <c r="AA19" s="34">
        <f t="shared" si="5"/>
        <v>23.311900905000002</v>
      </c>
      <c r="AB19" s="34">
        <f t="shared" si="6"/>
        <v>10</v>
      </c>
    </row>
    <row r="20" spans="1:28" s="34" customFormat="1" ht="15" customHeight="1" x14ac:dyDescent="0.25">
      <c r="A20" s="105">
        <v>11</v>
      </c>
      <c r="B20" s="110" t="s">
        <v>151</v>
      </c>
      <c r="C20" s="113" t="s">
        <v>152</v>
      </c>
      <c r="D20" s="108">
        <v>5</v>
      </c>
      <c r="E20" s="115">
        <v>9600</v>
      </c>
      <c r="F20" s="106">
        <v>8</v>
      </c>
      <c r="G20" s="107">
        <v>5820</v>
      </c>
      <c r="H20" s="108">
        <v>7.5</v>
      </c>
      <c r="I20" s="109">
        <v>0</v>
      </c>
      <c r="J20" s="37">
        <v>3</v>
      </c>
      <c r="K20" s="38">
        <v>855</v>
      </c>
      <c r="L20" s="39">
        <v>2</v>
      </c>
      <c r="M20" s="40">
        <v>8720</v>
      </c>
      <c r="N20" s="37"/>
      <c r="O20" s="38"/>
      <c r="P20" s="39"/>
      <c r="Q20" s="40"/>
      <c r="R20" s="37"/>
      <c r="S20" s="38"/>
      <c r="T20" s="81">
        <f t="shared" si="0"/>
        <v>25.5</v>
      </c>
      <c r="U20" s="32">
        <f t="shared" si="0"/>
        <v>24995</v>
      </c>
      <c r="V20" s="33">
        <f t="shared" si="1"/>
        <v>11</v>
      </c>
      <c r="W20" s="34">
        <f t="shared" si="2"/>
        <v>1</v>
      </c>
      <c r="X20" s="34">
        <f t="shared" si="3"/>
        <v>25.5</v>
      </c>
      <c r="Y20" s="34">
        <f t="shared" si="3"/>
        <v>24995</v>
      </c>
      <c r="Z20" s="35">
        <f t="shared" si="4"/>
        <v>9600</v>
      </c>
      <c r="AA20" s="34">
        <f t="shared" si="5"/>
        <v>25.250040400000003</v>
      </c>
      <c r="AB20" s="34">
        <f t="shared" si="6"/>
        <v>11</v>
      </c>
    </row>
    <row r="21" spans="1:28" s="34" customFormat="1" ht="15" customHeight="1" x14ac:dyDescent="0.25">
      <c r="A21" s="105">
        <v>12</v>
      </c>
      <c r="B21" s="110" t="s">
        <v>143</v>
      </c>
      <c r="C21" s="80" t="s">
        <v>123</v>
      </c>
      <c r="D21" s="108">
        <v>5</v>
      </c>
      <c r="E21" s="115">
        <v>7513</v>
      </c>
      <c r="F21" s="106">
        <v>5</v>
      </c>
      <c r="G21" s="107">
        <v>7520</v>
      </c>
      <c r="H21" s="108">
        <v>6.5</v>
      </c>
      <c r="I21" s="109">
        <v>2</v>
      </c>
      <c r="J21" s="37">
        <v>5</v>
      </c>
      <c r="K21" s="38">
        <v>884</v>
      </c>
      <c r="L21" s="39">
        <v>5</v>
      </c>
      <c r="M21" s="40">
        <v>6480</v>
      </c>
      <c r="N21" s="37"/>
      <c r="O21" s="38"/>
      <c r="P21" s="39"/>
      <c r="Q21" s="40"/>
      <c r="R21" s="37"/>
      <c r="S21" s="38"/>
      <c r="T21" s="81">
        <f t="shared" si="0"/>
        <v>26.5</v>
      </c>
      <c r="U21" s="32">
        <f t="shared" si="0"/>
        <v>22399</v>
      </c>
      <c r="V21" s="33">
        <f t="shared" si="1"/>
        <v>12</v>
      </c>
      <c r="W21" s="34">
        <f t="shared" si="2"/>
        <v>1</v>
      </c>
      <c r="X21" s="34">
        <f t="shared" si="3"/>
        <v>26.5</v>
      </c>
      <c r="Y21" s="34">
        <f t="shared" si="3"/>
        <v>22399</v>
      </c>
      <c r="Z21" s="35">
        <f t="shared" si="4"/>
        <v>7520</v>
      </c>
      <c r="AA21" s="34">
        <f t="shared" si="5"/>
        <v>26.276002479999999</v>
      </c>
      <c r="AB21" s="34">
        <f t="shared" si="6"/>
        <v>12</v>
      </c>
    </row>
    <row r="22" spans="1:28" ht="15" customHeight="1" x14ac:dyDescent="0.2">
      <c r="A22" s="99">
        <v>13</v>
      </c>
      <c r="B22" s="110" t="s">
        <v>141</v>
      </c>
      <c r="C22" s="80" t="s">
        <v>28</v>
      </c>
      <c r="D22" s="108">
        <v>9</v>
      </c>
      <c r="E22" s="115">
        <v>5887</v>
      </c>
      <c r="F22" s="106">
        <v>1</v>
      </c>
      <c r="G22" s="107">
        <v>11070</v>
      </c>
      <c r="H22" s="108">
        <v>8</v>
      </c>
      <c r="I22" s="109">
        <v>1</v>
      </c>
      <c r="J22" s="37">
        <v>1</v>
      </c>
      <c r="K22" s="38">
        <v>1686</v>
      </c>
      <c r="L22" s="39">
        <v>8</v>
      </c>
      <c r="M22" s="40">
        <v>4715</v>
      </c>
      <c r="N22" s="37"/>
      <c r="O22" s="38"/>
      <c r="P22" s="39"/>
      <c r="Q22" s="40"/>
      <c r="R22" s="37"/>
      <c r="S22" s="38"/>
      <c r="T22" s="81">
        <f t="shared" si="0"/>
        <v>27</v>
      </c>
      <c r="U22" s="32">
        <f t="shared" si="0"/>
        <v>23359</v>
      </c>
      <c r="V22" s="33">
        <f t="shared" si="1"/>
        <v>13</v>
      </c>
      <c r="W22" s="34">
        <f t="shared" si="2"/>
        <v>1</v>
      </c>
      <c r="X22" s="34">
        <f t="shared" si="3"/>
        <v>27</v>
      </c>
      <c r="Y22" s="34">
        <f t="shared" si="3"/>
        <v>23359</v>
      </c>
      <c r="Z22" s="35">
        <f t="shared" si="4"/>
        <v>11070</v>
      </c>
      <c r="AA22" s="34">
        <f t="shared" si="5"/>
        <v>26.766398930000001</v>
      </c>
      <c r="AB22" s="34">
        <f t="shared" si="6"/>
        <v>13</v>
      </c>
    </row>
    <row r="23" spans="1:28" ht="15.75" customHeight="1" x14ac:dyDescent="0.2">
      <c r="A23" s="105">
        <v>14</v>
      </c>
      <c r="B23" s="110" t="s">
        <v>153</v>
      </c>
      <c r="C23" s="113" t="s">
        <v>127</v>
      </c>
      <c r="D23" s="108">
        <v>6</v>
      </c>
      <c r="E23" s="115">
        <v>5100</v>
      </c>
      <c r="F23" s="106">
        <v>7</v>
      </c>
      <c r="G23" s="107">
        <v>4065</v>
      </c>
      <c r="H23" s="108">
        <v>1</v>
      </c>
      <c r="I23" s="109">
        <v>1595</v>
      </c>
      <c r="J23" s="37">
        <v>6</v>
      </c>
      <c r="K23" s="38">
        <v>875</v>
      </c>
      <c r="L23" s="39">
        <v>7</v>
      </c>
      <c r="M23" s="40">
        <v>3180</v>
      </c>
      <c r="N23" s="37"/>
      <c r="O23" s="38"/>
      <c r="P23" s="39"/>
      <c r="Q23" s="40"/>
      <c r="R23" s="37"/>
      <c r="S23" s="38"/>
      <c r="T23" s="81">
        <f t="shared" si="0"/>
        <v>27</v>
      </c>
      <c r="U23" s="32">
        <f t="shared" si="0"/>
        <v>14815</v>
      </c>
      <c r="V23" s="33">
        <f t="shared" si="1"/>
        <v>14</v>
      </c>
      <c r="W23" s="34">
        <f t="shared" si="2"/>
        <v>1</v>
      </c>
      <c r="X23" s="34">
        <f t="shared" si="3"/>
        <v>27</v>
      </c>
      <c r="Y23" s="34">
        <f t="shared" si="3"/>
        <v>14815</v>
      </c>
      <c r="Z23" s="35">
        <f t="shared" si="4"/>
        <v>5100</v>
      </c>
      <c r="AA23" s="34">
        <f t="shared" si="5"/>
        <v>26.8518449</v>
      </c>
      <c r="AB23" s="34">
        <f t="shared" si="6"/>
        <v>14</v>
      </c>
    </row>
    <row r="24" spans="1:28" ht="16.5" x14ac:dyDescent="0.2">
      <c r="A24" s="105">
        <v>15</v>
      </c>
      <c r="B24" s="110" t="s">
        <v>138</v>
      </c>
      <c r="C24" s="80" t="s">
        <v>139</v>
      </c>
      <c r="D24" s="108">
        <v>6</v>
      </c>
      <c r="E24" s="115">
        <v>7100</v>
      </c>
      <c r="F24" s="106">
        <v>2</v>
      </c>
      <c r="G24" s="107">
        <v>16000</v>
      </c>
      <c r="H24" s="108">
        <v>5</v>
      </c>
      <c r="I24" s="109">
        <v>383</v>
      </c>
      <c r="J24" s="37">
        <v>6</v>
      </c>
      <c r="K24" s="38">
        <v>1197</v>
      </c>
      <c r="L24" s="39">
        <v>10</v>
      </c>
      <c r="M24" s="40">
        <v>0</v>
      </c>
      <c r="N24" s="37"/>
      <c r="O24" s="38"/>
      <c r="P24" s="39"/>
      <c r="Q24" s="40"/>
      <c r="R24" s="37"/>
      <c r="S24" s="38"/>
      <c r="T24" s="81">
        <f t="shared" si="0"/>
        <v>29</v>
      </c>
      <c r="U24" s="32">
        <f t="shared" si="0"/>
        <v>24680</v>
      </c>
      <c r="V24" s="33">
        <f t="shared" si="1"/>
        <v>15</v>
      </c>
      <c r="W24" s="34">
        <f t="shared" si="2"/>
        <v>1</v>
      </c>
      <c r="X24" s="34">
        <f t="shared" si="3"/>
        <v>29</v>
      </c>
      <c r="Y24" s="34">
        <f t="shared" si="3"/>
        <v>24680</v>
      </c>
      <c r="Z24" s="35">
        <f t="shared" si="4"/>
        <v>16000</v>
      </c>
      <c r="AA24" s="34">
        <f t="shared" si="5"/>
        <v>28.753184000000001</v>
      </c>
      <c r="AB24" s="34">
        <f t="shared" si="6"/>
        <v>15</v>
      </c>
    </row>
    <row r="25" spans="1:28" ht="16.5" x14ac:dyDescent="0.2">
      <c r="A25" s="99">
        <v>16</v>
      </c>
      <c r="B25" s="110" t="s">
        <v>154</v>
      </c>
      <c r="C25" s="113" t="s">
        <v>128</v>
      </c>
      <c r="D25" s="108">
        <v>8</v>
      </c>
      <c r="E25" s="115">
        <v>4099</v>
      </c>
      <c r="F25" s="106">
        <v>6</v>
      </c>
      <c r="G25" s="107">
        <v>7180</v>
      </c>
      <c r="H25" s="108">
        <v>3.5</v>
      </c>
      <c r="I25" s="109">
        <v>2</v>
      </c>
      <c r="J25" s="37">
        <v>9</v>
      </c>
      <c r="K25" s="38">
        <v>374</v>
      </c>
      <c r="L25" s="39">
        <v>3</v>
      </c>
      <c r="M25" s="40">
        <v>7755</v>
      </c>
      <c r="N25" s="37"/>
      <c r="O25" s="38"/>
      <c r="P25" s="39"/>
      <c r="Q25" s="40"/>
      <c r="R25" s="37" t="s">
        <v>50</v>
      </c>
      <c r="S25" s="38" t="s">
        <v>50</v>
      </c>
      <c r="T25" s="81">
        <f t="shared" si="0"/>
        <v>29.5</v>
      </c>
      <c r="U25" s="32">
        <f t="shared" si="0"/>
        <v>19410</v>
      </c>
      <c r="V25" s="33">
        <f t="shared" si="1"/>
        <v>16</v>
      </c>
      <c r="W25" s="34">
        <f t="shared" si="2"/>
        <v>1</v>
      </c>
      <c r="X25" s="34">
        <f t="shared" si="3"/>
        <v>29.5</v>
      </c>
      <c r="Y25" s="34">
        <f t="shared" si="3"/>
        <v>19410</v>
      </c>
      <c r="Z25" s="35">
        <f t="shared" si="4"/>
        <v>7755</v>
      </c>
      <c r="AA25" s="34">
        <f t="shared" si="5"/>
        <v>29.305892245000003</v>
      </c>
      <c r="AB25" s="34">
        <f t="shared" si="6"/>
        <v>16</v>
      </c>
    </row>
    <row r="26" spans="1:28" ht="16.5" x14ac:dyDescent="0.2">
      <c r="A26" s="105">
        <v>17</v>
      </c>
      <c r="B26" s="110" t="s">
        <v>150</v>
      </c>
      <c r="C26" s="113" t="s">
        <v>30</v>
      </c>
      <c r="D26" s="108">
        <v>4</v>
      </c>
      <c r="E26" s="115">
        <v>9980</v>
      </c>
      <c r="F26" s="106">
        <v>8</v>
      </c>
      <c r="G26" s="107">
        <v>2685</v>
      </c>
      <c r="H26" s="108">
        <v>6.5</v>
      </c>
      <c r="I26" s="109">
        <v>2</v>
      </c>
      <c r="J26" s="37">
        <v>3</v>
      </c>
      <c r="K26" s="38">
        <v>1129</v>
      </c>
      <c r="L26" s="39">
        <v>9</v>
      </c>
      <c r="M26" s="40">
        <v>475</v>
      </c>
      <c r="N26" s="37"/>
      <c r="O26" s="38"/>
      <c r="P26" s="39"/>
      <c r="Q26" s="40"/>
      <c r="R26" s="37"/>
      <c r="S26" s="38"/>
      <c r="T26" s="81">
        <f t="shared" si="0"/>
        <v>30.5</v>
      </c>
      <c r="U26" s="32">
        <f t="shared" si="0"/>
        <v>14271</v>
      </c>
      <c r="V26" s="33">
        <f t="shared" si="1"/>
        <v>17</v>
      </c>
      <c r="W26" s="34">
        <f t="shared" si="2"/>
        <v>1</v>
      </c>
      <c r="X26" s="34">
        <f t="shared" si="3"/>
        <v>30.5</v>
      </c>
      <c r="Y26" s="34">
        <f t="shared" si="3"/>
        <v>14271</v>
      </c>
      <c r="Z26" s="35">
        <f t="shared" si="4"/>
        <v>9980</v>
      </c>
      <c r="AA26" s="34">
        <f t="shared" si="5"/>
        <v>30.357280019999997</v>
      </c>
      <c r="AB26" s="34">
        <f t="shared" si="6"/>
        <v>17</v>
      </c>
    </row>
    <row r="27" spans="1:28" ht="16.5" x14ac:dyDescent="0.2">
      <c r="A27" s="105">
        <v>18</v>
      </c>
      <c r="B27" s="110" t="s">
        <v>148</v>
      </c>
      <c r="C27" s="80" t="s">
        <v>128</v>
      </c>
      <c r="D27" s="108">
        <v>7</v>
      </c>
      <c r="E27" s="115">
        <v>6138</v>
      </c>
      <c r="F27" s="106">
        <v>5</v>
      </c>
      <c r="G27" s="107">
        <v>11850</v>
      </c>
      <c r="H27" s="108">
        <v>10</v>
      </c>
      <c r="I27" s="109">
        <v>0</v>
      </c>
      <c r="J27" s="37">
        <v>7</v>
      </c>
      <c r="K27" s="38">
        <v>1163</v>
      </c>
      <c r="L27" s="39">
        <v>2</v>
      </c>
      <c r="M27" s="40">
        <v>8585</v>
      </c>
      <c r="N27" s="37"/>
      <c r="O27" s="38"/>
      <c r="P27" s="39"/>
      <c r="Q27" s="40"/>
      <c r="R27" s="37"/>
      <c r="S27" s="38"/>
      <c r="T27" s="81">
        <f t="shared" si="0"/>
        <v>31</v>
      </c>
      <c r="U27" s="32">
        <f t="shared" si="0"/>
        <v>27736</v>
      </c>
      <c r="V27" s="33">
        <f t="shared" si="1"/>
        <v>18</v>
      </c>
      <c r="W27" s="34">
        <f t="shared" si="2"/>
        <v>1</v>
      </c>
      <c r="X27" s="34">
        <f t="shared" si="3"/>
        <v>31</v>
      </c>
      <c r="Y27" s="34">
        <f t="shared" si="3"/>
        <v>27736</v>
      </c>
      <c r="Z27" s="35">
        <f t="shared" si="4"/>
        <v>11850</v>
      </c>
      <c r="AA27" s="34">
        <f t="shared" si="5"/>
        <v>30.722628149999998</v>
      </c>
      <c r="AB27" s="34">
        <f t="shared" si="6"/>
        <v>18</v>
      </c>
    </row>
    <row r="28" spans="1:28" ht="16.5" x14ac:dyDescent="0.2">
      <c r="A28" s="99">
        <v>19</v>
      </c>
      <c r="B28" s="110" t="s">
        <v>156</v>
      </c>
      <c r="C28" s="80" t="s">
        <v>124</v>
      </c>
      <c r="D28" s="108">
        <v>8</v>
      </c>
      <c r="E28" s="115">
        <v>5943</v>
      </c>
      <c r="F28" s="106">
        <v>7</v>
      </c>
      <c r="G28" s="107">
        <v>9360</v>
      </c>
      <c r="H28" s="108">
        <v>6.5</v>
      </c>
      <c r="I28" s="109">
        <v>0</v>
      </c>
      <c r="J28" s="37">
        <v>5</v>
      </c>
      <c r="K28" s="38">
        <v>717</v>
      </c>
      <c r="L28" s="39">
        <v>6</v>
      </c>
      <c r="M28" s="40">
        <v>4820</v>
      </c>
      <c r="N28" s="37"/>
      <c r="O28" s="38"/>
      <c r="P28" s="39"/>
      <c r="Q28" s="40"/>
      <c r="R28" s="37"/>
      <c r="S28" s="38"/>
      <c r="T28" s="81">
        <f t="shared" si="0"/>
        <v>32.5</v>
      </c>
      <c r="U28" s="32">
        <f t="shared" si="0"/>
        <v>20840</v>
      </c>
      <c r="V28" s="33">
        <f t="shared" si="1"/>
        <v>19</v>
      </c>
      <c r="W28" s="34">
        <f t="shared" si="2"/>
        <v>1</v>
      </c>
      <c r="X28" s="34">
        <f t="shared" si="3"/>
        <v>32.5</v>
      </c>
      <c r="Y28" s="34">
        <f t="shared" si="3"/>
        <v>20840</v>
      </c>
      <c r="Z28" s="35">
        <f t="shared" si="4"/>
        <v>9360</v>
      </c>
      <c r="AA28" s="34">
        <f t="shared" si="5"/>
        <v>32.291590640000003</v>
      </c>
      <c r="AB28" s="34">
        <f t="shared" si="6"/>
        <v>19</v>
      </c>
    </row>
    <row r="29" spans="1:28" ht="16.5" x14ac:dyDescent="0.2">
      <c r="A29" s="105">
        <v>20</v>
      </c>
      <c r="B29" s="110" t="s">
        <v>144</v>
      </c>
      <c r="C29" s="80" t="s">
        <v>123</v>
      </c>
      <c r="D29" s="108">
        <v>8</v>
      </c>
      <c r="E29" s="115">
        <v>3600</v>
      </c>
      <c r="F29" s="106">
        <v>3</v>
      </c>
      <c r="G29" s="107">
        <v>10000</v>
      </c>
      <c r="H29" s="108">
        <v>6.5</v>
      </c>
      <c r="I29" s="109">
        <v>0</v>
      </c>
      <c r="J29" s="37">
        <v>8</v>
      </c>
      <c r="K29" s="38">
        <v>574</v>
      </c>
      <c r="L29" s="39">
        <v>7</v>
      </c>
      <c r="M29" s="40">
        <v>2375</v>
      </c>
      <c r="N29" s="37"/>
      <c r="O29" s="38"/>
      <c r="P29" s="39"/>
      <c r="Q29" s="40"/>
      <c r="R29" s="37"/>
      <c r="S29" s="38"/>
      <c r="T29" s="81">
        <f t="shared" si="0"/>
        <v>32.5</v>
      </c>
      <c r="U29" s="32">
        <f t="shared" si="0"/>
        <v>16549</v>
      </c>
      <c r="V29" s="33">
        <f t="shared" si="1"/>
        <v>20</v>
      </c>
      <c r="W29" s="34">
        <f t="shared" si="2"/>
        <v>1</v>
      </c>
      <c r="X29" s="34">
        <f t="shared" si="3"/>
        <v>32.5</v>
      </c>
      <c r="Y29" s="34">
        <f t="shared" si="3"/>
        <v>16549</v>
      </c>
      <c r="Z29" s="35">
        <f t="shared" si="4"/>
        <v>10000</v>
      </c>
      <c r="AA29" s="34">
        <f t="shared" si="5"/>
        <v>32.334499999999998</v>
      </c>
      <c r="AB29" s="34">
        <f t="shared" si="6"/>
        <v>20</v>
      </c>
    </row>
    <row r="30" spans="1:28" ht="16.5" x14ac:dyDescent="0.2">
      <c r="A30" s="105">
        <v>21</v>
      </c>
      <c r="B30" s="110" t="s">
        <v>149</v>
      </c>
      <c r="C30" s="113" t="s">
        <v>126</v>
      </c>
      <c r="D30" s="108">
        <v>6</v>
      </c>
      <c r="E30" s="115">
        <v>6853</v>
      </c>
      <c r="F30" s="106">
        <v>6</v>
      </c>
      <c r="G30" s="107">
        <v>7310</v>
      </c>
      <c r="H30" s="108">
        <v>6.5</v>
      </c>
      <c r="I30" s="109">
        <v>0</v>
      </c>
      <c r="J30" s="37">
        <v>8</v>
      </c>
      <c r="K30" s="38">
        <v>553</v>
      </c>
      <c r="L30" s="39">
        <v>8</v>
      </c>
      <c r="M30" s="40">
        <v>1405</v>
      </c>
      <c r="N30" s="37"/>
      <c r="O30" s="38"/>
      <c r="P30" s="39"/>
      <c r="Q30" s="40"/>
      <c r="R30" s="37"/>
      <c r="S30" s="38"/>
      <c r="T30" s="81">
        <f t="shared" si="0"/>
        <v>34.5</v>
      </c>
      <c r="U30" s="32">
        <f t="shared" si="0"/>
        <v>16121</v>
      </c>
      <c r="V30" s="33">
        <f t="shared" si="1"/>
        <v>21</v>
      </c>
      <c r="W30" s="34">
        <f t="shared" si="2"/>
        <v>1</v>
      </c>
      <c r="X30" s="34">
        <f t="shared" si="3"/>
        <v>34.5</v>
      </c>
      <c r="Y30" s="34">
        <f t="shared" si="3"/>
        <v>16121</v>
      </c>
      <c r="Z30" s="35">
        <f t="shared" si="4"/>
        <v>7310</v>
      </c>
      <c r="AA30" s="34">
        <f t="shared" si="5"/>
        <v>34.338782690000002</v>
      </c>
      <c r="AB30" s="34">
        <f t="shared" si="6"/>
        <v>21</v>
      </c>
    </row>
    <row r="31" spans="1:28" ht="16.5" x14ac:dyDescent="0.2">
      <c r="A31" s="99">
        <v>22</v>
      </c>
      <c r="B31" s="110" t="s">
        <v>145</v>
      </c>
      <c r="C31" s="80" t="s">
        <v>127</v>
      </c>
      <c r="D31" s="108">
        <v>9</v>
      </c>
      <c r="E31" s="115">
        <v>2453</v>
      </c>
      <c r="F31" s="106">
        <v>2</v>
      </c>
      <c r="G31" s="107">
        <v>10620</v>
      </c>
      <c r="H31" s="108">
        <v>6.5</v>
      </c>
      <c r="I31" s="109">
        <v>0</v>
      </c>
      <c r="J31" s="37">
        <v>7</v>
      </c>
      <c r="K31" s="38">
        <v>603</v>
      </c>
      <c r="L31" s="39">
        <v>10</v>
      </c>
      <c r="M31" s="40">
        <v>0</v>
      </c>
      <c r="N31" s="37"/>
      <c r="O31" s="38"/>
      <c r="P31" s="39"/>
      <c r="Q31" s="40"/>
      <c r="R31" s="37"/>
      <c r="S31" s="38"/>
      <c r="T31" s="81">
        <f t="shared" si="0"/>
        <v>34.5</v>
      </c>
      <c r="U31" s="32">
        <f t="shared" si="0"/>
        <v>13676</v>
      </c>
      <c r="V31" s="33">
        <f t="shared" si="1"/>
        <v>22</v>
      </c>
      <c r="W31" s="34">
        <f t="shared" si="2"/>
        <v>1</v>
      </c>
      <c r="X31" s="34">
        <f t="shared" si="3"/>
        <v>34.5</v>
      </c>
      <c r="Y31" s="34">
        <f t="shared" si="3"/>
        <v>13676</v>
      </c>
      <c r="Z31" s="35">
        <f t="shared" si="4"/>
        <v>10620</v>
      </c>
      <c r="AA31" s="34">
        <f t="shared" si="5"/>
        <v>34.36322938</v>
      </c>
      <c r="AB31" s="34">
        <f t="shared" si="6"/>
        <v>22</v>
      </c>
    </row>
    <row r="32" spans="1:28" ht="16.5" x14ac:dyDescent="0.2">
      <c r="A32" s="105">
        <v>23</v>
      </c>
      <c r="B32" s="110" t="s">
        <v>163</v>
      </c>
      <c r="C32" s="113" t="s">
        <v>28</v>
      </c>
      <c r="D32" s="108">
        <v>5</v>
      </c>
      <c r="E32" s="115">
        <v>7370</v>
      </c>
      <c r="F32" s="106">
        <v>8</v>
      </c>
      <c r="G32" s="107">
        <v>6320</v>
      </c>
      <c r="H32" s="108">
        <v>3</v>
      </c>
      <c r="I32" s="109">
        <v>244</v>
      </c>
      <c r="J32" s="37">
        <v>10</v>
      </c>
      <c r="K32" s="38">
        <v>0</v>
      </c>
      <c r="L32" s="39">
        <v>9</v>
      </c>
      <c r="M32" s="40">
        <v>685</v>
      </c>
      <c r="N32" s="37"/>
      <c r="O32" s="38"/>
      <c r="P32" s="39"/>
      <c r="Q32" s="40"/>
      <c r="R32" s="37"/>
      <c r="S32" s="38"/>
      <c r="T32" s="81">
        <f t="shared" si="0"/>
        <v>35</v>
      </c>
      <c r="U32" s="32">
        <f t="shared" si="0"/>
        <v>14619</v>
      </c>
      <c r="V32" s="33">
        <f t="shared" si="1"/>
        <v>23</v>
      </c>
      <c r="W32" s="34">
        <f t="shared" si="2"/>
        <v>1</v>
      </c>
      <c r="X32" s="34">
        <f t="shared" si="3"/>
        <v>35</v>
      </c>
      <c r="Y32" s="34">
        <f t="shared" si="3"/>
        <v>14619</v>
      </c>
      <c r="Z32" s="35">
        <f t="shared" si="4"/>
        <v>7370</v>
      </c>
      <c r="AA32" s="34">
        <f t="shared" si="5"/>
        <v>34.853802630000004</v>
      </c>
      <c r="AB32" s="34">
        <f t="shared" si="6"/>
        <v>23</v>
      </c>
    </row>
    <row r="33" spans="1:28" ht="16.5" x14ac:dyDescent="0.2">
      <c r="A33" s="105">
        <v>24</v>
      </c>
      <c r="B33" s="110" t="s">
        <v>146</v>
      </c>
      <c r="C33" s="80" t="s">
        <v>26</v>
      </c>
      <c r="D33" s="108">
        <v>7</v>
      </c>
      <c r="E33" s="115">
        <v>4200</v>
      </c>
      <c r="F33" s="106">
        <v>4</v>
      </c>
      <c r="G33" s="107">
        <v>7830</v>
      </c>
      <c r="H33" s="108">
        <v>7.5</v>
      </c>
      <c r="I33" s="109">
        <v>0</v>
      </c>
      <c r="J33" s="37">
        <v>8</v>
      </c>
      <c r="K33" s="38">
        <v>1043</v>
      </c>
      <c r="L33" s="39">
        <v>10</v>
      </c>
      <c r="M33" s="40">
        <v>0</v>
      </c>
      <c r="N33" s="37"/>
      <c r="O33" s="38"/>
      <c r="P33" s="39"/>
      <c r="Q33" s="40"/>
      <c r="R33" s="37" t="s">
        <v>50</v>
      </c>
      <c r="S33" s="38" t="s">
        <v>50</v>
      </c>
      <c r="T33" s="81">
        <f t="shared" si="0"/>
        <v>36.5</v>
      </c>
      <c r="U33" s="32">
        <f t="shared" si="0"/>
        <v>13073</v>
      </c>
      <c r="V33" s="33">
        <f t="shared" si="1"/>
        <v>24</v>
      </c>
      <c r="W33" s="34">
        <f t="shared" si="2"/>
        <v>1</v>
      </c>
      <c r="X33" s="34">
        <f t="shared" si="3"/>
        <v>36.5</v>
      </c>
      <c r="Y33" s="34">
        <f t="shared" si="3"/>
        <v>13073</v>
      </c>
      <c r="Z33" s="35">
        <f t="shared" si="4"/>
        <v>7830</v>
      </c>
      <c r="AA33" s="34">
        <f t="shared" si="5"/>
        <v>36.369262169999999</v>
      </c>
      <c r="AB33" s="34">
        <f t="shared" si="6"/>
        <v>24</v>
      </c>
    </row>
    <row r="34" spans="1:28" ht="16.5" x14ac:dyDescent="0.2">
      <c r="A34" s="99">
        <v>25</v>
      </c>
      <c r="B34" s="110" t="s">
        <v>147</v>
      </c>
      <c r="C34" s="80" t="s">
        <v>30</v>
      </c>
      <c r="D34" s="108">
        <v>2</v>
      </c>
      <c r="E34" s="115">
        <v>9296</v>
      </c>
      <c r="F34" s="106">
        <v>9</v>
      </c>
      <c r="G34" s="107">
        <v>2395</v>
      </c>
      <c r="H34" s="108">
        <v>6.5</v>
      </c>
      <c r="I34" s="109">
        <v>0</v>
      </c>
      <c r="J34" s="37">
        <v>10</v>
      </c>
      <c r="K34" s="38">
        <v>0</v>
      </c>
      <c r="L34" s="39">
        <v>10</v>
      </c>
      <c r="M34" s="40">
        <v>0</v>
      </c>
      <c r="N34" s="37"/>
      <c r="O34" s="38"/>
      <c r="P34" s="39"/>
      <c r="Q34" s="40"/>
      <c r="R34" s="37"/>
      <c r="S34" s="38"/>
      <c r="T34" s="81">
        <f t="shared" si="0"/>
        <v>37.5</v>
      </c>
      <c r="U34" s="32">
        <f t="shared" si="0"/>
        <v>11691</v>
      </c>
      <c r="V34" s="33">
        <f t="shared" si="1"/>
        <v>25</v>
      </c>
      <c r="W34" s="34">
        <f t="shared" si="2"/>
        <v>1</v>
      </c>
      <c r="X34" s="34">
        <f t="shared" si="3"/>
        <v>37.5</v>
      </c>
      <c r="Y34" s="34">
        <f t="shared" si="3"/>
        <v>11691</v>
      </c>
      <c r="Z34" s="35">
        <f t="shared" si="4"/>
        <v>9296</v>
      </c>
      <c r="AA34" s="34">
        <f t="shared" si="5"/>
        <v>37.383080704000001</v>
      </c>
      <c r="AB34" s="34">
        <f t="shared" si="6"/>
        <v>25</v>
      </c>
    </row>
    <row r="35" spans="1:28" ht="16.5" x14ac:dyDescent="0.2">
      <c r="A35" s="105">
        <v>26</v>
      </c>
      <c r="B35" s="110" t="s">
        <v>157</v>
      </c>
      <c r="C35" s="80" t="s">
        <v>125</v>
      </c>
      <c r="D35" s="108">
        <v>10</v>
      </c>
      <c r="E35" s="115">
        <v>0</v>
      </c>
      <c r="F35" s="106">
        <v>6</v>
      </c>
      <c r="G35" s="107">
        <v>9590</v>
      </c>
      <c r="H35" s="108">
        <v>7.5</v>
      </c>
      <c r="I35" s="109">
        <v>0</v>
      </c>
      <c r="J35" s="37">
        <v>10</v>
      </c>
      <c r="K35" s="38">
        <v>0</v>
      </c>
      <c r="L35" s="39">
        <v>6</v>
      </c>
      <c r="M35" s="40">
        <v>6060</v>
      </c>
      <c r="N35" s="37"/>
      <c r="O35" s="38"/>
      <c r="P35" s="39"/>
      <c r="Q35" s="40"/>
      <c r="R35" s="37"/>
      <c r="S35" s="38"/>
      <c r="T35" s="81">
        <f t="shared" si="0"/>
        <v>39.5</v>
      </c>
      <c r="U35" s="32">
        <f t="shared" si="0"/>
        <v>15650</v>
      </c>
      <c r="V35" s="33">
        <f t="shared" si="1"/>
        <v>26</v>
      </c>
      <c r="W35" s="34">
        <f t="shared" si="2"/>
        <v>1</v>
      </c>
      <c r="X35" s="34">
        <f t="shared" si="3"/>
        <v>39.5</v>
      </c>
      <c r="Y35" s="34">
        <f t="shared" si="3"/>
        <v>15650</v>
      </c>
      <c r="Z35" s="35">
        <f t="shared" si="4"/>
        <v>9590</v>
      </c>
      <c r="AA35" s="34">
        <f t="shared" si="5"/>
        <v>39.343490410000001</v>
      </c>
      <c r="AB35" s="34">
        <f t="shared" si="6"/>
        <v>26</v>
      </c>
    </row>
    <row r="36" spans="1:28" ht="16.5" x14ac:dyDescent="0.2">
      <c r="A36" s="105">
        <v>27</v>
      </c>
      <c r="B36" s="110" t="s">
        <v>164</v>
      </c>
      <c r="C36" s="113" t="s">
        <v>30</v>
      </c>
      <c r="D36" s="108">
        <v>10</v>
      </c>
      <c r="E36" s="115">
        <v>0</v>
      </c>
      <c r="F36" s="106">
        <v>10</v>
      </c>
      <c r="G36" s="107">
        <v>0</v>
      </c>
      <c r="H36" s="108">
        <v>5</v>
      </c>
      <c r="I36" s="109">
        <v>1</v>
      </c>
      <c r="J36" s="37">
        <v>9</v>
      </c>
      <c r="K36" s="38">
        <v>510</v>
      </c>
      <c r="L36" s="39">
        <v>7</v>
      </c>
      <c r="M36" s="40">
        <v>5385</v>
      </c>
      <c r="N36" s="37"/>
      <c r="O36" s="38"/>
      <c r="P36" s="39"/>
      <c r="Q36" s="40"/>
      <c r="R36" s="37"/>
      <c r="S36" s="38"/>
      <c r="T36" s="81">
        <f t="shared" si="0"/>
        <v>41</v>
      </c>
      <c r="U36" s="32">
        <f t="shared" si="0"/>
        <v>5896</v>
      </c>
      <c r="V36" s="33">
        <f t="shared" si="1"/>
        <v>27</v>
      </c>
      <c r="W36" s="34">
        <f t="shared" si="2"/>
        <v>1</v>
      </c>
      <c r="X36" s="34">
        <f t="shared" si="3"/>
        <v>41</v>
      </c>
      <c r="Y36" s="34">
        <f t="shared" si="3"/>
        <v>5896</v>
      </c>
      <c r="Z36" s="35">
        <f t="shared" si="4"/>
        <v>5385</v>
      </c>
      <c r="AA36" s="34">
        <f t="shared" si="5"/>
        <v>40.941034615</v>
      </c>
      <c r="AB36" s="34">
        <f t="shared" si="6"/>
        <v>27</v>
      </c>
    </row>
    <row r="37" spans="1:28" ht="16.5" x14ac:dyDescent="0.2">
      <c r="A37" s="99">
        <v>28</v>
      </c>
      <c r="B37" s="110" t="s">
        <v>180</v>
      </c>
      <c r="C37" s="113" t="s">
        <v>139</v>
      </c>
      <c r="D37" s="108">
        <v>10</v>
      </c>
      <c r="E37" s="115">
        <v>0</v>
      </c>
      <c r="F37" s="106">
        <v>10</v>
      </c>
      <c r="G37" s="107">
        <v>0</v>
      </c>
      <c r="H37" s="108">
        <v>10</v>
      </c>
      <c r="I37" s="109">
        <v>0</v>
      </c>
      <c r="J37" s="37">
        <v>10</v>
      </c>
      <c r="K37" s="38">
        <v>0</v>
      </c>
      <c r="L37" s="39">
        <v>4</v>
      </c>
      <c r="M37" s="40">
        <v>8180</v>
      </c>
      <c r="N37" s="37"/>
      <c r="O37" s="38"/>
      <c r="P37" s="39"/>
      <c r="Q37" s="40"/>
      <c r="R37" s="37"/>
      <c r="S37" s="38"/>
      <c r="T37" s="81">
        <f t="shared" si="0"/>
        <v>44</v>
      </c>
      <c r="U37" s="32">
        <f t="shared" si="0"/>
        <v>8180</v>
      </c>
      <c r="V37" s="33">
        <f t="shared" si="1"/>
        <v>28</v>
      </c>
      <c r="W37" s="34">
        <f t="shared" si="2"/>
        <v>1</v>
      </c>
      <c r="X37" s="34">
        <f t="shared" si="3"/>
        <v>44</v>
      </c>
      <c r="Y37" s="34">
        <f t="shared" si="3"/>
        <v>8180</v>
      </c>
      <c r="Z37" s="35">
        <f t="shared" si="4"/>
        <v>8180</v>
      </c>
      <c r="AA37" s="34">
        <f t="shared" si="5"/>
        <v>43.918191819999997</v>
      </c>
      <c r="AB37" s="34">
        <f t="shared" si="6"/>
        <v>28</v>
      </c>
    </row>
    <row r="38" spans="1:28" ht="16.5" x14ac:dyDescent="0.2">
      <c r="A38" s="105">
        <v>29</v>
      </c>
      <c r="B38" s="110" t="s">
        <v>169</v>
      </c>
      <c r="C38" s="80" t="s">
        <v>28</v>
      </c>
      <c r="D38" s="108">
        <v>10</v>
      </c>
      <c r="E38" s="115">
        <v>0</v>
      </c>
      <c r="F38" s="106">
        <v>10</v>
      </c>
      <c r="G38" s="107">
        <v>0</v>
      </c>
      <c r="H38" s="108">
        <v>10</v>
      </c>
      <c r="I38" s="109">
        <v>0</v>
      </c>
      <c r="J38" s="37">
        <v>4</v>
      </c>
      <c r="K38" s="38">
        <v>964</v>
      </c>
      <c r="L38" s="39">
        <v>10</v>
      </c>
      <c r="M38" s="40">
        <v>0</v>
      </c>
      <c r="N38" s="37"/>
      <c r="O38" s="38"/>
      <c r="P38" s="39"/>
      <c r="Q38" s="40"/>
      <c r="R38" s="37" t="s">
        <v>50</v>
      </c>
      <c r="S38" s="38" t="s">
        <v>50</v>
      </c>
      <c r="T38" s="81">
        <f t="shared" si="0"/>
        <v>44</v>
      </c>
      <c r="U38" s="32">
        <f t="shared" si="0"/>
        <v>964</v>
      </c>
      <c r="V38" s="33">
        <f t="shared" si="1"/>
        <v>29</v>
      </c>
      <c r="W38" s="34">
        <f t="shared" si="2"/>
        <v>1</v>
      </c>
      <c r="X38" s="34">
        <f t="shared" si="3"/>
        <v>44</v>
      </c>
      <c r="Y38" s="34">
        <f t="shared" si="3"/>
        <v>964</v>
      </c>
      <c r="Z38" s="35">
        <f t="shared" si="4"/>
        <v>964</v>
      </c>
      <c r="AA38" s="34">
        <f t="shared" si="5"/>
        <v>43.990359036000001</v>
      </c>
      <c r="AB38" s="34">
        <f t="shared" si="6"/>
        <v>29</v>
      </c>
    </row>
    <row r="39" spans="1:28" ht="16.5" x14ac:dyDescent="0.2">
      <c r="A39" s="105">
        <v>30</v>
      </c>
      <c r="B39" s="110" t="s">
        <v>181</v>
      </c>
      <c r="C39" s="80" t="s">
        <v>26</v>
      </c>
      <c r="D39" s="108">
        <v>10</v>
      </c>
      <c r="E39" s="115">
        <v>0</v>
      </c>
      <c r="F39" s="106">
        <v>10</v>
      </c>
      <c r="G39" s="107">
        <v>0</v>
      </c>
      <c r="H39" s="108">
        <v>10</v>
      </c>
      <c r="I39" s="109">
        <v>0</v>
      </c>
      <c r="J39" s="37">
        <v>10</v>
      </c>
      <c r="K39" s="38">
        <v>0</v>
      </c>
      <c r="L39" s="39">
        <v>5</v>
      </c>
      <c r="M39" s="40">
        <v>5770</v>
      </c>
      <c r="N39" s="37"/>
      <c r="O39" s="38"/>
      <c r="P39" s="39"/>
      <c r="Q39" s="40"/>
      <c r="R39" s="37"/>
      <c r="S39" s="38"/>
      <c r="T39" s="81">
        <f t="shared" si="0"/>
        <v>45</v>
      </c>
      <c r="U39" s="32">
        <f t="shared" si="0"/>
        <v>5770</v>
      </c>
      <c r="V39" s="33">
        <f t="shared" si="1"/>
        <v>30</v>
      </c>
      <c r="W39" s="34">
        <f t="shared" si="2"/>
        <v>1</v>
      </c>
      <c r="X39" s="34">
        <f t="shared" si="3"/>
        <v>45</v>
      </c>
      <c r="Y39" s="34">
        <f t="shared" si="3"/>
        <v>5770</v>
      </c>
      <c r="Z39" s="35">
        <f t="shared" si="4"/>
        <v>5770</v>
      </c>
      <c r="AA39" s="34">
        <f t="shared" si="5"/>
        <v>44.942294230000002</v>
      </c>
      <c r="AB39" s="34">
        <f t="shared" si="6"/>
        <v>30</v>
      </c>
    </row>
    <row r="40" spans="1:28" ht="16.5" x14ac:dyDescent="0.2">
      <c r="A40" s="99">
        <v>31</v>
      </c>
      <c r="B40" s="110" t="s">
        <v>165</v>
      </c>
      <c r="C40" s="113" t="s">
        <v>128</v>
      </c>
      <c r="D40" s="108">
        <v>10</v>
      </c>
      <c r="E40" s="115">
        <v>0</v>
      </c>
      <c r="F40" s="106">
        <v>10</v>
      </c>
      <c r="G40" s="107">
        <v>0</v>
      </c>
      <c r="H40" s="108">
        <v>6.5</v>
      </c>
      <c r="I40" s="109">
        <v>0</v>
      </c>
      <c r="J40" s="37">
        <v>10</v>
      </c>
      <c r="K40" s="38">
        <v>0</v>
      </c>
      <c r="L40" s="39">
        <v>9</v>
      </c>
      <c r="M40" s="40">
        <v>3370</v>
      </c>
      <c r="N40" s="37"/>
      <c r="O40" s="38"/>
      <c r="P40" s="39"/>
      <c r="Q40" s="40"/>
      <c r="R40" s="37"/>
      <c r="S40" s="38"/>
      <c r="T40" s="81">
        <f t="shared" si="0"/>
        <v>45.5</v>
      </c>
      <c r="U40" s="32">
        <f t="shared" si="0"/>
        <v>3370</v>
      </c>
      <c r="V40" s="33">
        <f t="shared" si="1"/>
        <v>31</v>
      </c>
      <c r="W40" s="34">
        <f t="shared" si="2"/>
        <v>1</v>
      </c>
      <c r="X40" s="34">
        <f t="shared" si="3"/>
        <v>45.5</v>
      </c>
      <c r="Y40" s="34">
        <f t="shared" si="3"/>
        <v>3370</v>
      </c>
      <c r="Z40" s="35">
        <f t="shared" si="4"/>
        <v>3370</v>
      </c>
      <c r="AA40" s="34">
        <f t="shared" si="5"/>
        <v>45.466296629999995</v>
      </c>
      <c r="AB40" s="34">
        <f t="shared" si="6"/>
        <v>31</v>
      </c>
    </row>
    <row r="41" spans="1:28" ht="16.5" x14ac:dyDescent="0.2">
      <c r="A41" s="36">
        <v>32</v>
      </c>
      <c r="B41" s="79" t="s">
        <v>158</v>
      </c>
      <c r="C41" s="84" t="s">
        <v>125</v>
      </c>
      <c r="D41" s="39">
        <v>7</v>
      </c>
      <c r="E41" s="98">
        <v>6857</v>
      </c>
      <c r="F41" s="37">
        <v>10</v>
      </c>
      <c r="G41" s="38">
        <v>0</v>
      </c>
      <c r="H41" s="39">
        <v>10</v>
      </c>
      <c r="I41" s="40">
        <v>0</v>
      </c>
      <c r="J41" s="37">
        <v>9</v>
      </c>
      <c r="K41" s="38">
        <v>787</v>
      </c>
      <c r="L41" s="39">
        <v>10</v>
      </c>
      <c r="M41" s="40">
        <v>0</v>
      </c>
      <c r="N41" s="37"/>
      <c r="O41" s="38"/>
      <c r="P41" s="39"/>
      <c r="Q41" s="40"/>
      <c r="R41" s="37"/>
      <c r="S41" s="38"/>
      <c r="T41" s="81">
        <f t="shared" si="0"/>
        <v>46</v>
      </c>
      <c r="U41" s="32">
        <f t="shared" si="0"/>
        <v>7644</v>
      </c>
      <c r="V41" s="33">
        <f t="shared" si="1"/>
        <v>32</v>
      </c>
      <c r="W41" s="34">
        <f t="shared" si="2"/>
        <v>1</v>
      </c>
      <c r="X41" s="34">
        <f t="shared" si="3"/>
        <v>46</v>
      </c>
      <c r="Y41" s="34">
        <f t="shared" si="3"/>
        <v>7644</v>
      </c>
      <c r="Z41" s="35">
        <f t="shared" si="4"/>
        <v>6857</v>
      </c>
      <c r="AA41" s="34">
        <f t="shared" si="5"/>
        <v>45.923553142999999</v>
      </c>
      <c r="AB41" s="34">
        <f t="shared" si="6"/>
        <v>32</v>
      </c>
    </row>
    <row r="42" spans="1:28" ht="16.5" x14ac:dyDescent="0.2">
      <c r="A42" s="36">
        <v>33</v>
      </c>
      <c r="B42" s="79" t="s">
        <v>170</v>
      </c>
      <c r="C42" s="84" t="s">
        <v>128</v>
      </c>
      <c r="D42" s="39">
        <v>10</v>
      </c>
      <c r="E42" s="98">
        <v>0</v>
      </c>
      <c r="F42" s="37">
        <v>10</v>
      </c>
      <c r="G42" s="38">
        <v>0</v>
      </c>
      <c r="H42" s="39">
        <v>10</v>
      </c>
      <c r="I42" s="40">
        <v>0</v>
      </c>
      <c r="J42" s="37">
        <v>6</v>
      </c>
      <c r="K42" s="38">
        <v>692</v>
      </c>
      <c r="L42" s="39">
        <v>10</v>
      </c>
      <c r="M42" s="40">
        <v>0</v>
      </c>
      <c r="N42" s="37"/>
      <c r="O42" s="38"/>
      <c r="P42" s="39"/>
      <c r="Q42" s="40"/>
      <c r="R42" s="37"/>
      <c r="S42" s="38"/>
      <c r="T42" s="81">
        <f t="shared" ref="T42:U73" si="7">IF(ISNUMBER(D42)=TRUE,SUM(D42,F42,H42,J42,L42,N42,P42,R42),"")</f>
        <v>46</v>
      </c>
      <c r="U42" s="32">
        <f t="shared" si="7"/>
        <v>692</v>
      </c>
      <c r="V42" s="33">
        <f t="shared" si="1"/>
        <v>33</v>
      </c>
      <c r="W42" s="34">
        <f t="shared" si="2"/>
        <v>1</v>
      </c>
      <c r="X42" s="34">
        <f t="shared" ref="X42:Y73" si="8">IF(ISNUMBER(T42)=TRUE,T42,"")</f>
        <v>46</v>
      </c>
      <c r="Y42" s="34">
        <f t="shared" si="8"/>
        <v>692</v>
      </c>
      <c r="Z42" s="35">
        <f t="shared" si="4"/>
        <v>692</v>
      </c>
      <c r="AA42" s="34">
        <f t="shared" si="5"/>
        <v>45.993079307999999</v>
      </c>
      <c r="AB42" s="34">
        <f t="shared" si="6"/>
        <v>33</v>
      </c>
    </row>
    <row r="43" spans="1:28" ht="16.5" x14ac:dyDescent="0.2">
      <c r="A43" s="26">
        <v>34</v>
      </c>
      <c r="B43" s="79" t="s">
        <v>160</v>
      </c>
      <c r="C43" s="84" t="s">
        <v>127</v>
      </c>
      <c r="D43" s="39">
        <v>10</v>
      </c>
      <c r="E43" s="98">
        <v>0</v>
      </c>
      <c r="F43" s="37">
        <v>9</v>
      </c>
      <c r="G43" s="38">
        <v>3500</v>
      </c>
      <c r="H43" s="39">
        <v>10</v>
      </c>
      <c r="I43" s="40">
        <v>0</v>
      </c>
      <c r="J43" s="37">
        <v>10</v>
      </c>
      <c r="K43" s="38">
        <v>0</v>
      </c>
      <c r="L43" s="39">
        <v>8</v>
      </c>
      <c r="M43" s="40">
        <v>1925</v>
      </c>
      <c r="N43" s="37"/>
      <c r="O43" s="38"/>
      <c r="P43" s="39"/>
      <c r="Q43" s="40"/>
      <c r="R43" s="37"/>
      <c r="S43" s="38"/>
      <c r="T43" s="81">
        <f t="shared" si="7"/>
        <v>47</v>
      </c>
      <c r="U43" s="32">
        <f t="shared" si="7"/>
        <v>5425</v>
      </c>
      <c r="V43" s="33">
        <f t="shared" si="1"/>
        <v>34</v>
      </c>
      <c r="W43" s="34">
        <f t="shared" si="2"/>
        <v>1</v>
      </c>
      <c r="X43" s="34">
        <f t="shared" si="8"/>
        <v>47</v>
      </c>
      <c r="Y43" s="34">
        <f t="shared" si="8"/>
        <v>5425</v>
      </c>
      <c r="Z43" s="35">
        <f t="shared" si="4"/>
        <v>3500</v>
      </c>
      <c r="AA43" s="34">
        <f t="shared" si="5"/>
        <v>46.945746499999998</v>
      </c>
      <c r="AB43" s="34">
        <f t="shared" si="6"/>
        <v>34</v>
      </c>
    </row>
    <row r="44" spans="1:28" ht="16.5" x14ac:dyDescent="0.2">
      <c r="A44" s="36">
        <v>35</v>
      </c>
      <c r="B44" s="79" t="s">
        <v>159</v>
      </c>
      <c r="C44" s="84" t="s">
        <v>128</v>
      </c>
      <c r="D44" s="39">
        <v>9</v>
      </c>
      <c r="E44" s="98">
        <v>2405</v>
      </c>
      <c r="F44" s="37">
        <v>9</v>
      </c>
      <c r="G44" s="38">
        <v>2210</v>
      </c>
      <c r="H44" s="39">
        <v>10</v>
      </c>
      <c r="I44" s="40">
        <v>0</v>
      </c>
      <c r="J44" s="37">
        <v>10</v>
      </c>
      <c r="K44" s="38">
        <v>0</v>
      </c>
      <c r="L44" s="39">
        <v>10</v>
      </c>
      <c r="M44" s="40">
        <v>0</v>
      </c>
      <c r="N44" s="37"/>
      <c r="O44" s="38"/>
      <c r="P44" s="39"/>
      <c r="Q44" s="40"/>
      <c r="R44" s="37"/>
      <c r="S44" s="38"/>
      <c r="T44" s="81">
        <f t="shared" si="7"/>
        <v>48</v>
      </c>
      <c r="U44" s="32">
        <f t="shared" si="7"/>
        <v>4615</v>
      </c>
      <c r="V44" s="33">
        <f t="shared" si="1"/>
        <v>35</v>
      </c>
      <c r="W44" s="34">
        <f t="shared" si="2"/>
        <v>1</v>
      </c>
      <c r="X44" s="34">
        <f t="shared" si="8"/>
        <v>48</v>
      </c>
      <c r="Y44" s="34">
        <f t="shared" si="8"/>
        <v>4615</v>
      </c>
      <c r="Z44" s="35">
        <f t="shared" si="4"/>
        <v>2405</v>
      </c>
      <c r="AA44" s="34">
        <f t="shared" si="5"/>
        <v>47.953847595000006</v>
      </c>
      <c r="AB44" s="34">
        <f t="shared" si="6"/>
        <v>35</v>
      </c>
    </row>
    <row r="45" spans="1:28" ht="16.5" x14ac:dyDescent="0.2">
      <c r="A45" s="36">
        <v>36</v>
      </c>
      <c r="B45" s="79"/>
      <c r="C45" s="84"/>
      <c r="D45" s="39"/>
      <c r="E45" s="98"/>
      <c r="F45" s="37"/>
      <c r="G45" s="38"/>
      <c r="H45" s="39"/>
      <c r="I45" s="40"/>
      <c r="J45" s="37"/>
      <c r="K45" s="38"/>
      <c r="L45" s="39"/>
      <c r="M45" s="40"/>
      <c r="N45" s="37"/>
      <c r="O45" s="38"/>
      <c r="P45" s="39"/>
      <c r="Q45" s="40"/>
      <c r="R45" s="37"/>
      <c r="S45" s="38"/>
      <c r="T45" s="81" t="str">
        <f t="shared" si="7"/>
        <v/>
      </c>
      <c r="U45" s="32" t="str">
        <f t="shared" si="7"/>
        <v/>
      </c>
      <c r="V45" s="33" t="str">
        <f t="shared" si="1"/>
        <v/>
      </c>
      <c r="W45" s="34" t="str">
        <f t="shared" si="2"/>
        <v/>
      </c>
      <c r="X45" s="34" t="str">
        <f t="shared" si="8"/>
        <v/>
      </c>
      <c r="Y45" s="34" t="str">
        <f t="shared" si="8"/>
        <v/>
      </c>
      <c r="Z45" s="35">
        <f t="shared" si="4"/>
        <v>0</v>
      </c>
      <c r="AA45" s="34" t="str">
        <f t="shared" si="5"/>
        <v/>
      </c>
      <c r="AB45" s="34" t="str">
        <f t="shared" si="6"/>
        <v/>
      </c>
    </row>
    <row r="46" spans="1:28" ht="16.5" x14ac:dyDescent="0.2">
      <c r="A46" s="26">
        <v>37</v>
      </c>
      <c r="B46" s="79"/>
      <c r="C46" s="84"/>
      <c r="D46" s="39"/>
      <c r="E46" s="40"/>
      <c r="F46" s="37"/>
      <c r="G46" s="38"/>
      <c r="H46" s="39"/>
      <c r="I46" s="40"/>
      <c r="J46" s="37"/>
      <c r="K46" s="38"/>
      <c r="L46" s="39"/>
      <c r="M46" s="40"/>
      <c r="N46" s="37"/>
      <c r="O46" s="38"/>
      <c r="P46" s="39"/>
      <c r="Q46" s="40"/>
      <c r="R46" s="37"/>
      <c r="S46" s="38"/>
      <c r="T46" s="81" t="str">
        <f t="shared" si="7"/>
        <v/>
      </c>
      <c r="U46" s="32" t="str">
        <f t="shared" si="7"/>
        <v/>
      </c>
      <c r="V46" s="33" t="str">
        <f t="shared" si="1"/>
        <v/>
      </c>
      <c r="W46" s="34" t="str">
        <f t="shared" si="2"/>
        <v/>
      </c>
      <c r="X46" s="34" t="str">
        <f t="shared" si="8"/>
        <v/>
      </c>
      <c r="Y46" s="34" t="str">
        <f t="shared" si="8"/>
        <v/>
      </c>
      <c r="Z46" s="35">
        <f t="shared" si="4"/>
        <v>0</v>
      </c>
      <c r="AA46" s="34" t="str">
        <f t="shared" si="5"/>
        <v/>
      </c>
      <c r="AB46" s="34" t="str">
        <f t="shared" si="6"/>
        <v/>
      </c>
    </row>
    <row r="47" spans="1:28" ht="16.5" x14ac:dyDescent="0.2">
      <c r="A47" s="36">
        <v>38</v>
      </c>
      <c r="B47" s="79"/>
      <c r="C47" s="84"/>
      <c r="D47" s="39"/>
      <c r="E47" s="40"/>
      <c r="F47" s="37"/>
      <c r="G47" s="38"/>
      <c r="H47" s="39"/>
      <c r="I47" s="40"/>
      <c r="J47" s="37"/>
      <c r="K47" s="38"/>
      <c r="L47" s="39"/>
      <c r="M47" s="40"/>
      <c r="N47" s="37"/>
      <c r="O47" s="38"/>
      <c r="P47" s="39"/>
      <c r="Q47" s="40"/>
      <c r="R47" s="37"/>
      <c r="S47" s="38"/>
      <c r="T47" s="81" t="str">
        <f t="shared" si="7"/>
        <v/>
      </c>
      <c r="U47" s="32" t="str">
        <f t="shared" si="7"/>
        <v/>
      </c>
      <c r="V47" s="33" t="str">
        <f t="shared" si="1"/>
        <v/>
      </c>
      <c r="W47" s="34" t="str">
        <f t="shared" si="2"/>
        <v/>
      </c>
      <c r="X47" s="34" t="str">
        <f t="shared" si="8"/>
        <v/>
      </c>
      <c r="Y47" s="34" t="str">
        <f t="shared" si="8"/>
        <v/>
      </c>
      <c r="Z47" s="35">
        <f t="shared" si="4"/>
        <v>0</v>
      </c>
      <c r="AA47" s="34" t="str">
        <f t="shared" si="5"/>
        <v/>
      </c>
      <c r="AB47" s="34" t="str">
        <f t="shared" si="6"/>
        <v/>
      </c>
    </row>
    <row r="48" spans="1:28" ht="16.5" x14ac:dyDescent="0.2">
      <c r="A48" s="36">
        <v>39</v>
      </c>
      <c r="B48" s="79"/>
      <c r="C48" s="84"/>
      <c r="D48" s="39"/>
      <c r="E48" s="40"/>
      <c r="F48" s="37"/>
      <c r="G48" s="38"/>
      <c r="H48" s="39"/>
      <c r="I48" s="40"/>
      <c r="J48" s="37"/>
      <c r="K48" s="38"/>
      <c r="L48" s="39"/>
      <c r="M48" s="40"/>
      <c r="N48" s="37"/>
      <c r="O48" s="38"/>
      <c r="P48" s="39"/>
      <c r="Q48" s="40"/>
      <c r="R48" s="37"/>
      <c r="S48" s="38"/>
      <c r="T48" s="81" t="str">
        <f t="shared" si="7"/>
        <v/>
      </c>
      <c r="U48" s="32" t="str">
        <f t="shared" si="7"/>
        <v/>
      </c>
      <c r="V48" s="33" t="str">
        <f t="shared" si="1"/>
        <v/>
      </c>
      <c r="W48" s="34" t="str">
        <f t="shared" si="2"/>
        <v/>
      </c>
      <c r="X48" s="34" t="str">
        <f t="shared" si="8"/>
        <v/>
      </c>
      <c r="Y48" s="34" t="str">
        <f t="shared" si="8"/>
        <v/>
      </c>
      <c r="Z48" s="35">
        <f t="shared" si="4"/>
        <v>0</v>
      </c>
      <c r="AA48" s="34" t="str">
        <f t="shared" si="5"/>
        <v/>
      </c>
      <c r="AB48" s="34" t="str">
        <f t="shared" si="6"/>
        <v/>
      </c>
    </row>
    <row r="49" spans="1:28" ht="16.5" x14ac:dyDescent="0.2">
      <c r="A49" s="26">
        <v>40</v>
      </c>
      <c r="B49" s="82"/>
      <c r="C49" s="85"/>
      <c r="D49" s="29"/>
      <c r="E49" s="30"/>
      <c r="F49" s="27"/>
      <c r="G49" s="83"/>
      <c r="H49" s="29"/>
      <c r="I49" s="30"/>
      <c r="J49" s="27"/>
      <c r="K49" s="28"/>
      <c r="L49" s="29"/>
      <c r="M49" s="30"/>
      <c r="N49" s="27"/>
      <c r="O49" s="28"/>
      <c r="P49" s="29"/>
      <c r="Q49" s="30"/>
      <c r="R49" s="27"/>
      <c r="S49" s="28"/>
      <c r="T49" s="81" t="str">
        <f t="shared" si="7"/>
        <v/>
      </c>
      <c r="U49" s="32" t="str">
        <f t="shared" si="7"/>
        <v/>
      </c>
      <c r="V49" s="33" t="str">
        <f t="shared" si="1"/>
        <v/>
      </c>
      <c r="W49" s="34" t="str">
        <f t="shared" si="2"/>
        <v/>
      </c>
      <c r="X49" s="34" t="str">
        <f t="shared" si="8"/>
        <v/>
      </c>
      <c r="Y49" s="34" t="str">
        <f t="shared" si="8"/>
        <v/>
      </c>
      <c r="Z49" s="35">
        <f t="shared" si="4"/>
        <v>0</v>
      </c>
      <c r="AA49" s="34" t="str">
        <f t="shared" si="5"/>
        <v/>
      </c>
      <c r="AB49" s="34" t="str">
        <f t="shared" si="6"/>
        <v/>
      </c>
    </row>
    <row r="50" spans="1:28" ht="16.5" x14ac:dyDescent="0.2">
      <c r="A50" s="36">
        <v>41</v>
      </c>
      <c r="B50" s="86"/>
      <c r="C50" s="87"/>
      <c r="D50" s="29"/>
      <c r="E50" s="30"/>
      <c r="F50" s="27"/>
      <c r="G50" s="28"/>
      <c r="H50" s="29"/>
      <c r="I50" s="30"/>
      <c r="J50" s="27"/>
      <c r="K50" s="28"/>
      <c r="L50" s="29"/>
      <c r="M50" s="30"/>
      <c r="N50" s="27"/>
      <c r="O50" s="28"/>
      <c r="P50" s="29"/>
      <c r="Q50" s="30"/>
      <c r="R50" s="27"/>
      <c r="S50" s="28"/>
      <c r="T50" s="81" t="str">
        <f t="shared" si="7"/>
        <v/>
      </c>
      <c r="U50" s="32" t="str">
        <f t="shared" si="7"/>
        <v/>
      </c>
      <c r="V50" s="33" t="str">
        <f t="shared" si="1"/>
        <v/>
      </c>
      <c r="W50" s="34" t="str">
        <f t="shared" si="2"/>
        <v/>
      </c>
      <c r="X50" s="34" t="str">
        <f t="shared" si="8"/>
        <v/>
      </c>
      <c r="Y50" s="34" t="str">
        <f t="shared" si="8"/>
        <v/>
      </c>
      <c r="Z50" s="35">
        <f t="shared" si="4"/>
        <v>0</v>
      </c>
      <c r="AA50" s="34" t="str">
        <f t="shared" si="5"/>
        <v/>
      </c>
      <c r="AB50" s="34" t="str">
        <f t="shared" si="6"/>
        <v/>
      </c>
    </row>
    <row r="51" spans="1:28" ht="16.5" x14ac:dyDescent="0.2">
      <c r="A51" s="36">
        <v>42</v>
      </c>
      <c r="B51" s="79"/>
      <c r="C51" s="84"/>
      <c r="D51" s="39"/>
      <c r="E51" s="40"/>
      <c r="F51" s="37"/>
      <c r="G51" s="38"/>
      <c r="H51" s="39"/>
      <c r="I51" s="40"/>
      <c r="J51" s="37"/>
      <c r="K51" s="38"/>
      <c r="L51" s="39"/>
      <c r="M51" s="40"/>
      <c r="N51" s="37"/>
      <c r="O51" s="38"/>
      <c r="P51" s="39" t="s">
        <v>50</v>
      </c>
      <c r="Q51" s="40" t="s">
        <v>50</v>
      </c>
      <c r="R51" s="37" t="s">
        <v>50</v>
      </c>
      <c r="S51" s="38" t="s">
        <v>50</v>
      </c>
      <c r="T51" s="81" t="str">
        <f t="shared" si="7"/>
        <v/>
      </c>
      <c r="U51" s="32" t="str">
        <f t="shared" si="7"/>
        <v/>
      </c>
      <c r="V51" s="33" t="str">
        <f t="shared" si="1"/>
        <v/>
      </c>
      <c r="W51" s="34" t="str">
        <f t="shared" si="2"/>
        <v/>
      </c>
      <c r="X51" s="34" t="str">
        <f t="shared" si="8"/>
        <v/>
      </c>
      <c r="Y51" s="34" t="str">
        <f t="shared" si="8"/>
        <v/>
      </c>
      <c r="Z51" s="35">
        <f t="shared" si="4"/>
        <v>0</v>
      </c>
      <c r="AA51" s="34" t="str">
        <f t="shared" si="5"/>
        <v/>
      </c>
      <c r="AB51" s="34" t="str">
        <f t="shared" si="6"/>
        <v/>
      </c>
    </row>
    <row r="52" spans="1:28" ht="16.5" x14ac:dyDescent="0.2">
      <c r="A52" s="26">
        <v>43</v>
      </c>
      <c r="B52" s="79"/>
      <c r="C52" s="84"/>
      <c r="D52" s="39"/>
      <c r="E52" s="40"/>
      <c r="F52" s="37"/>
      <c r="G52" s="38"/>
      <c r="H52" s="39"/>
      <c r="I52" s="40"/>
      <c r="J52" s="37"/>
      <c r="K52" s="38"/>
      <c r="L52" s="39"/>
      <c r="M52" s="40"/>
      <c r="N52" s="37"/>
      <c r="O52" s="38"/>
      <c r="P52" s="39"/>
      <c r="Q52" s="40"/>
      <c r="R52" s="37"/>
      <c r="S52" s="38"/>
      <c r="T52" s="81" t="str">
        <f t="shared" si="7"/>
        <v/>
      </c>
      <c r="U52" s="32" t="str">
        <f t="shared" si="7"/>
        <v/>
      </c>
      <c r="V52" s="33" t="str">
        <f t="shared" si="1"/>
        <v/>
      </c>
      <c r="W52" s="34" t="str">
        <f t="shared" si="2"/>
        <v/>
      </c>
      <c r="X52" s="34" t="str">
        <f t="shared" si="8"/>
        <v/>
      </c>
      <c r="Y52" s="34" t="str">
        <f t="shared" si="8"/>
        <v/>
      </c>
      <c r="Z52" s="35">
        <f t="shared" si="4"/>
        <v>0</v>
      </c>
      <c r="AA52" s="34" t="str">
        <f t="shared" si="5"/>
        <v/>
      </c>
      <c r="AB52" s="34" t="str">
        <f t="shared" si="6"/>
        <v/>
      </c>
    </row>
    <row r="53" spans="1:28" ht="16.5" x14ac:dyDescent="0.2">
      <c r="A53" s="36">
        <v>44</v>
      </c>
      <c r="B53" s="79"/>
      <c r="C53" s="84"/>
      <c r="D53" s="39"/>
      <c r="E53" s="40"/>
      <c r="F53" s="37"/>
      <c r="G53" s="38"/>
      <c r="H53" s="39"/>
      <c r="I53" s="40"/>
      <c r="J53" s="37"/>
      <c r="K53" s="38"/>
      <c r="L53" s="39"/>
      <c r="M53" s="40"/>
      <c r="N53" s="37"/>
      <c r="O53" s="38"/>
      <c r="P53" s="39"/>
      <c r="Q53" s="40"/>
      <c r="R53" s="37"/>
      <c r="S53" s="38"/>
      <c r="T53" s="81" t="str">
        <f t="shared" si="7"/>
        <v/>
      </c>
      <c r="U53" s="32" t="str">
        <f t="shared" si="7"/>
        <v/>
      </c>
      <c r="V53" s="33" t="str">
        <f t="shared" si="1"/>
        <v/>
      </c>
      <c r="W53" s="34" t="str">
        <f t="shared" si="2"/>
        <v/>
      </c>
      <c r="X53" s="34" t="str">
        <f t="shared" si="8"/>
        <v/>
      </c>
      <c r="Y53" s="34" t="str">
        <f t="shared" si="8"/>
        <v/>
      </c>
      <c r="Z53" s="35">
        <f t="shared" si="4"/>
        <v>0</v>
      </c>
      <c r="AA53" s="34" t="str">
        <f t="shared" si="5"/>
        <v/>
      </c>
      <c r="AB53" s="34" t="str">
        <f t="shared" si="6"/>
        <v/>
      </c>
    </row>
    <row r="54" spans="1:28" ht="16.5" x14ac:dyDescent="0.2">
      <c r="A54" s="36">
        <v>45</v>
      </c>
      <c r="B54" s="79"/>
      <c r="C54" s="84"/>
      <c r="D54" s="39"/>
      <c r="E54" s="40"/>
      <c r="F54" s="37"/>
      <c r="G54" s="38"/>
      <c r="H54" s="39"/>
      <c r="I54" s="40"/>
      <c r="J54" s="37"/>
      <c r="K54" s="38"/>
      <c r="L54" s="39"/>
      <c r="M54" s="40"/>
      <c r="N54" s="37"/>
      <c r="O54" s="38"/>
      <c r="P54" s="39" t="s">
        <v>50</v>
      </c>
      <c r="Q54" s="40" t="s">
        <v>50</v>
      </c>
      <c r="R54" s="37" t="s">
        <v>50</v>
      </c>
      <c r="S54" s="38" t="s">
        <v>50</v>
      </c>
      <c r="T54" s="81" t="str">
        <f t="shared" si="7"/>
        <v/>
      </c>
      <c r="U54" s="32" t="str">
        <f t="shared" si="7"/>
        <v/>
      </c>
      <c r="V54" s="33" t="str">
        <f t="shared" si="1"/>
        <v/>
      </c>
      <c r="W54" s="34" t="str">
        <f t="shared" si="2"/>
        <v/>
      </c>
      <c r="X54" s="34" t="str">
        <f t="shared" si="8"/>
        <v/>
      </c>
      <c r="Y54" s="34" t="str">
        <f t="shared" si="8"/>
        <v/>
      </c>
      <c r="Z54" s="35">
        <f t="shared" si="4"/>
        <v>0</v>
      </c>
      <c r="AA54" s="34" t="str">
        <f t="shared" si="5"/>
        <v/>
      </c>
      <c r="AB54" s="34" t="str">
        <f t="shared" si="6"/>
        <v/>
      </c>
    </row>
    <row r="55" spans="1:28" ht="16.5" x14ac:dyDescent="0.2">
      <c r="A55" s="26">
        <v>46</v>
      </c>
      <c r="B55" s="79"/>
      <c r="C55" s="84"/>
      <c r="D55" s="39"/>
      <c r="E55" s="40"/>
      <c r="F55" s="37"/>
      <c r="G55" s="38"/>
      <c r="H55" s="39"/>
      <c r="I55" s="40"/>
      <c r="J55" s="37"/>
      <c r="K55" s="38"/>
      <c r="L55" s="39"/>
      <c r="M55" s="40"/>
      <c r="N55" s="37"/>
      <c r="O55" s="38"/>
      <c r="P55" s="39"/>
      <c r="Q55" s="40"/>
      <c r="R55" s="37"/>
      <c r="S55" s="38"/>
      <c r="T55" s="81" t="str">
        <f t="shared" si="7"/>
        <v/>
      </c>
      <c r="U55" s="32" t="str">
        <f t="shared" si="7"/>
        <v/>
      </c>
      <c r="V55" s="33" t="str">
        <f t="shared" si="1"/>
        <v/>
      </c>
      <c r="W55" s="34" t="str">
        <f t="shared" si="2"/>
        <v/>
      </c>
      <c r="X55" s="34" t="str">
        <f t="shared" si="8"/>
        <v/>
      </c>
      <c r="Y55" s="34" t="str">
        <f t="shared" si="8"/>
        <v/>
      </c>
      <c r="Z55" s="35">
        <f t="shared" si="4"/>
        <v>0</v>
      </c>
      <c r="AA55" s="34" t="str">
        <f t="shared" si="5"/>
        <v/>
      </c>
      <c r="AB55" s="34" t="str">
        <f t="shared" si="6"/>
        <v/>
      </c>
    </row>
    <row r="56" spans="1:28" ht="16.5" x14ac:dyDescent="0.2">
      <c r="A56" s="36">
        <v>47</v>
      </c>
      <c r="B56" s="79"/>
      <c r="C56" s="84"/>
      <c r="D56" s="39"/>
      <c r="E56" s="40"/>
      <c r="F56" s="37"/>
      <c r="G56" s="38"/>
      <c r="H56" s="39"/>
      <c r="I56" s="40"/>
      <c r="J56" s="37"/>
      <c r="K56" s="38"/>
      <c r="L56" s="39"/>
      <c r="M56" s="40"/>
      <c r="N56" s="37"/>
      <c r="O56" s="38"/>
      <c r="P56" s="39"/>
      <c r="Q56" s="40"/>
      <c r="R56" s="37"/>
      <c r="S56" s="38"/>
      <c r="T56" s="81" t="str">
        <f t="shared" si="7"/>
        <v/>
      </c>
      <c r="U56" s="32" t="str">
        <f t="shared" si="7"/>
        <v/>
      </c>
      <c r="V56" s="33" t="str">
        <f t="shared" si="1"/>
        <v/>
      </c>
      <c r="W56" s="34" t="str">
        <f t="shared" si="2"/>
        <v/>
      </c>
      <c r="X56" s="34" t="str">
        <f t="shared" si="8"/>
        <v/>
      </c>
      <c r="Y56" s="34" t="str">
        <f t="shared" si="8"/>
        <v/>
      </c>
      <c r="Z56" s="35">
        <f t="shared" si="4"/>
        <v>0</v>
      </c>
      <c r="AA56" s="34" t="str">
        <f t="shared" si="5"/>
        <v/>
      </c>
      <c r="AB56" s="34" t="str">
        <f t="shared" si="6"/>
        <v/>
      </c>
    </row>
    <row r="57" spans="1:28" ht="16.5" x14ac:dyDescent="0.2">
      <c r="A57" s="36">
        <v>48</v>
      </c>
      <c r="B57" s="79"/>
      <c r="C57" s="84"/>
      <c r="D57" s="39"/>
      <c r="E57" s="40"/>
      <c r="F57" s="37"/>
      <c r="G57" s="38"/>
      <c r="H57" s="39"/>
      <c r="I57" s="40"/>
      <c r="J57" s="37"/>
      <c r="K57" s="38"/>
      <c r="L57" s="39"/>
      <c r="M57" s="40"/>
      <c r="N57" s="37"/>
      <c r="O57" s="38"/>
      <c r="P57" s="39"/>
      <c r="Q57" s="40"/>
      <c r="R57" s="37"/>
      <c r="S57" s="38"/>
      <c r="T57" s="81" t="str">
        <f t="shared" si="7"/>
        <v/>
      </c>
      <c r="U57" s="32" t="str">
        <f t="shared" si="7"/>
        <v/>
      </c>
      <c r="V57" s="33" t="str">
        <f t="shared" si="1"/>
        <v/>
      </c>
      <c r="W57" s="34" t="str">
        <f t="shared" si="2"/>
        <v/>
      </c>
      <c r="X57" s="34" t="str">
        <f t="shared" si="8"/>
        <v/>
      </c>
      <c r="Y57" s="34" t="str">
        <f t="shared" si="8"/>
        <v/>
      </c>
      <c r="Z57" s="35">
        <f t="shared" si="4"/>
        <v>0</v>
      </c>
      <c r="AA57" s="34" t="str">
        <f t="shared" si="5"/>
        <v/>
      </c>
      <c r="AB57" s="34" t="str">
        <f t="shared" si="6"/>
        <v/>
      </c>
    </row>
    <row r="58" spans="1:28" ht="16.5" x14ac:dyDescent="0.2">
      <c r="A58" s="26">
        <v>49</v>
      </c>
      <c r="B58" s="79"/>
      <c r="C58" s="84"/>
      <c r="D58" s="39"/>
      <c r="E58" s="40"/>
      <c r="F58" s="37"/>
      <c r="G58" s="38"/>
      <c r="H58" s="39"/>
      <c r="I58" s="40"/>
      <c r="J58" s="37"/>
      <c r="K58" s="38"/>
      <c r="L58" s="39"/>
      <c r="M58" s="40"/>
      <c r="N58" s="37"/>
      <c r="O58" s="38"/>
      <c r="P58" s="39"/>
      <c r="Q58" s="40"/>
      <c r="R58" s="37"/>
      <c r="S58" s="38"/>
      <c r="T58" s="81" t="str">
        <f t="shared" si="7"/>
        <v/>
      </c>
      <c r="U58" s="32" t="str">
        <f t="shared" si="7"/>
        <v/>
      </c>
      <c r="V58" s="33" t="str">
        <f t="shared" si="1"/>
        <v/>
      </c>
      <c r="W58" s="34" t="str">
        <f t="shared" si="2"/>
        <v/>
      </c>
      <c r="X58" s="34" t="str">
        <f t="shared" si="8"/>
        <v/>
      </c>
      <c r="Y58" s="34" t="str">
        <f t="shared" si="8"/>
        <v/>
      </c>
      <c r="Z58" s="35">
        <f t="shared" si="4"/>
        <v>0</v>
      </c>
      <c r="AA58" s="34" t="str">
        <f t="shared" si="5"/>
        <v/>
      </c>
      <c r="AB58" s="34" t="str">
        <f t="shared" si="6"/>
        <v/>
      </c>
    </row>
    <row r="59" spans="1:28" ht="16.5" x14ac:dyDescent="0.2">
      <c r="A59" s="36">
        <v>50</v>
      </c>
      <c r="B59" s="79"/>
      <c r="C59" s="84"/>
      <c r="D59" s="39"/>
      <c r="E59" s="40"/>
      <c r="F59" s="37"/>
      <c r="G59" s="38"/>
      <c r="H59" s="39"/>
      <c r="I59" s="40"/>
      <c r="J59" s="37"/>
      <c r="K59" s="38"/>
      <c r="L59" s="39"/>
      <c r="M59" s="40"/>
      <c r="N59" s="37"/>
      <c r="O59" s="38"/>
      <c r="P59" s="39"/>
      <c r="Q59" s="40"/>
      <c r="R59" s="37"/>
      <c r="S59" s="38"/>
      <c r="T59" s="81" t="str">
        <f t="shared" si="7"/>
        <v/>
      </c>
      <c r="U59" s="32" t="str">
        <f t="shared" si="7"/>
        <v/>
      </c>
      <c r="V59" s="33" t="str">
        <f t="shared" si="1"/>
        <v/>
      </c>
      <c r="W59" s="34" t="str">
        <f t="shared" si="2"/>
        <v/>
      </c>
      <c r="X59" s="34" t="str">
        <f t="shared" si="8"/>
        <v/>
      </c>
      <c r="Y59" s="34" t="str">
        <f t="shared" si="8"/>
        <v/>
      </c>
      <c r="Z59" s="35">
        <f t="shared" si="4"/>
        <v>0</v>
      </c>
      <c r="AA59" s="34" t="str">
        <f t="shared" si="5"/>
        <v/>
      </c>
      <c r="AB59" s="34" t="str">
        <f t="shared" si="6"/>
        <v/>
      </c>
    </row>
    <row r="60" spans="1:28" ht="16.5" x14ac:dyDescent="0.2">
      <c r="A60" s="36">
        <v>51</v>
      </c>
      <c r="B60" s="79"/>
      <c r="C60" s="84"/>
      <c r="D60" s="39"/>
      <c r="E60" s="40"/>
      <c r="F60" s="37"/>
      <c r="G60" s="38"/>
      <c r="H60" s="39"/>
      <c r="I60" s="40"/>
      <c r="J60" s="37"/>
      <c r="K60" s="38"/>
      <c r="L60" s="39"/>
      <c r="M60" s="40"/>
      <c r="N60" s="37"/>
      <c r="O60" s="38"/>
      <c r="P60" s="39"/>
      <c r="Q60" s="40"/>
      <c r="R60" s="37"/>
      <c r="S60" s="38"/>
      <c r="T60" s="81" t="str">
        <f t="shared" si="7"/>
        <v/>
      </c>
      <c r="U60" s="32" t="str">
        <f t="shared" si="7"/>
        <v/>
      </c>
      <c r="V60" s="33" t="str">
        <f t="shared" si="1"/>
        <v/>
      </c>
      <c r="W60" s="34" t="str">
        <f t="shared" si="2"/>
        <v/>
      </c>
      <c r="X60" s="34" t="str">
        <f t="shared" si="8"/>
        <v/>
      </c>
      <c r="Y60" s="34" t="str">
        <f t="shared" si="8"/>
        <v/>
      </c>
      <c r="Z60" s="35">
        <f t="shared" si="4"/>
        <v>0</v>
      </c>
      <c r="AA60" s="34" t="str">
        <f t="shared" si="5"/>
        <v/>
      </c>
      <c r="AB60" s="34" t="str">
        <f t="shared" si="6"/>
        <v/>
      </c>
    </row>
    <row r="61" spans="1:28" ht="16.5" x14ac:dyDescent="0.2">
      <c r="A61" s="26">
        <v>52</v>
      </c>
      <c r="B61" s="79"/>
      <c r="C61" s="84"/>
      <c r="D61" s="39"/>
      <c r="E61" s="40"/>
      <c r="F61" s="37"/>
      <c r="G61" s="38"/>
      <c r="H61" s="39"/>
      <c r="I61" s="40"/>
      <c r="J61" s="37"/>
      <c r="K61" s="38"/>
      <c r="L61" s="39"/>
      <c r="M61" s="40"/>
      <c r="N61" s="37"/>
      <c r="O61" s="38"/>
      <c r="P61" s="39"/>
      <c r="Q61" s="40"/>
      <c r="R61" s="37"/>
      <c r="S61" s="38"/>
      <c r="T61" s="81" t="str">
        <f t="shared" si="7"/>
        <v/>
      </c>
      <c r="U61" s="32" t="str">
        <f t="shared" si="7"/>
        <v/>
      </c>
      <c r="V61" s="33" t="str">
        <f t="shared" si="1"/>
        <v/>
      </c>
      <c r="W61" s="34" t="str">
        <f t="shared" si="2"/>
        <v/>
      </c>
      <c r="X61" s="34" t="str">
        <f t="shared" si="8"/>
        <v/>
      </c>
      <c r="Y61" s="34" t="str">
        <f t="shared" si="8"/>
        <v/>
      </c>
      <c r="Z61" s="35">
        <f t="shared" si="4"/>
        <v>0</v>
      </c>
      <c r="AA61" s="34" t="str">
        <f t="shared" si="5"/>
        <v/>
      </c>
      <c r="AB61" s="34" t="str">
        <f t="shared" si="6"/>
        <v/>
      </c>
    </row>
    <row r="62" spans="1:28" ht="16.5" x14ac:dyDescent="0.2">
      <c r="A62" s="36">
        <v>53</v>
      </c>
      <c r="B62" s="79"/>
      <c r="C62" s="84"/>
      <c r="D62" s="39"/>
      <c r="E62" s="40"/>
      <c r="F62" s="37"/>
      <c r="G62" s="38"/>
      <c r="H62" s="39"/>
      <c r="I62" s="40"/>
      <c r="J62" s="37"/>
      <c r="K62" s="38"/>
      <c r="L62" s="39"/>
      <c r="M62" s="40"/>
      <c r="N62" s="37"/>
      <c r="O62" s="38"/>
      <c r="P62" s="39"/>
      <c r="Q62" s="40"/>
      <c r="R62" s="37"/>
      <c r="S62" s="38"/>
      <c r="T62" s="81" t="str">
        <f t="shared" si="7"/>
        <v/>
      </c>
      <c r="U62" s="32" t="str">
        <f t="shared" si="7"/>
        <v/>
      </c>
      <c r="V62" s="33" t="str">
        <f t="shared" si="1"/>
        <v/>
      </c>
      <c r="W62" s="34" t="str">
        <f t="shared" si="2"/>
        <v/>
      </c>
      <c r="X62" s="34" t="str">
        <f t="shared" si="8"/>
        <v/>
      </c>
      <c r="Y62" s="34" t="str">
        <f t="shared" si="8"/>
        <v/>
      </c>
      <c r="Z62" s="35">
        <f t="shared" si="4"/>
        <v>0</v>
      </c>
      <c r="AA62" s="34" t="str">
        <f t="shared" si="5"/>
        <v/>
      </c>
      <c r="AB62" s="34" t="str">
        <f t="shared" si="6"/>
        <v/>
      </c>
    </row>
    <row r="63" spans="1:28" ht="16.5" x14ac:dyDescent="0.2">
      <c r="A63" s="36">
        <v>54</v>
      </c>
      <c r="B63" s="79"/>
      <c r="C63" s="84"/>
      <c r="D63" s="39"/>
      <c r="E63" s="40"/>
      <c r="F63" s="37"/>
      <c r="G63" s="38"/>
      <c r="H63" s="39"/>
      <c r="I63" s="40"/>
      <c r="J63" s="37"/>
      <c r="K63" s="38"/>
      <c r="L63" s="39"/>
      <c r="M63" s="40"/>
      <c r="N63" s="37"/>
      <c r="O63" s="38"/>
      <c r="P63" s="39"/>
      <c r="Q63" s="40"/>
      <c r="R63" s="37"/>
      <c r="S63" s="38"/>
      <c r="T63" s="81" t="str">
        <f t="shared" si="7"/>
        <v/>
      </c>
      <c r="U63" s="32" t="str">
        <f t="shared" si="7"/>
        <v/>
      </c>
      <c r="V63" s="33" t="str">
        <f t="shared" si="1"/>
        <v/>
      </c>
      <c r="W63" s="34" t="str">
        <f t="shared" si="2"/>
        <v/>
      </c>
      <c r="X63" s="34" t="str">
        <f t="shared" si="8"/>
        <v/>
      </c>
      <c r="Y63" s="34" t="str">
        <f t="shared" si="8"/>
        <v/>
      </c>
      <c r="Z63" s="35">
        <f t="shared" si="4"/>
        <v>0</v>
      </c>
      <c r="AA63" s="34" t="str">
        <f t="shared" si="5"/>
        <v/>
      </c>
      <c r="AB63" s="34" t="str">
        <f t="shared" si="6"/>
        <v/>
      </c>
    </row>
    <row r="64" spans="1:28" ht="16.5" x14ac:dyDescent="0.2">
      <c r="A64" s="26">
        <v>55</v>
      </c>
      <c r="B64" s="79"/>
      <c r="C64" s="84"/>
      <c r="D64" s="39"/>
      <c r="E64" s="40"/>
      <c r="F64" s="37"/>
      <c r="G64" s="38"/>
      <c r="H64" s="39"/>
      <c r="I64" s="40"/>
      <c r="J64" s="37"/>
      <c r="K64" s="38"/>
      <c r="L64" s="39"/>
      <c r="M64" s="40"/>
      <c r="N64" s="37"/>
      <c r="O64" s="38"/>
      <c r="P64" s="39"/>
      <c r="Q64" s="40"/>
      <c r="R64" s="37"/>
      <c r="S64" s="38"/>
      <c r="T64" s="81" t="str">
        <f t="shared" si="7"/>
        <v/>
      </c>
      <c r="U64" s="32" t="str">
        <f t="shared" si="7"/>
        <v/>
      </c>
      <c r="V64" s="33" t="str">
        <f t="shared" si="1"/>
        <v/>
      </c>
      <c r="W64" s="34" t="str">
        <f t="shared" si="2"/>
        <v/>
      </c>
      <c r="X64" s="34" t="str">
        <f t="shared" si="8"/>
        <v/>
      </c>
      <c r="Y64" s="34" t="str">
        <f t="shared" si="8"/>
        <v/>
      </c>
      <c r="Z64" s="35">
        <f t="shared" si="4"/>
        <v>0</v>
      </c>
      <c r="AA64" s="34" t="str">
        <f t="shared" si="5"/>
        <v/>
      </c>
      <c r="AB64" s="34" t="str">
        <f t="shared" si="6"/>
        <v/>
      </c>
    </row>
    <row r="65" spans="1:28" ht="16.5" x14ac:dyDescent="0.2">
      <c r="A65" s="36">
        <v>56</v>
      </c>
      <c r="B65" s="79"/>
      <c r="C65" s="84"/>
      <c r="D65" s="39"/>
      <c r="E65" s="40"/>
      <c r="F65" s="37"/>
      <c r="G65" s="38"/>
      <c r="H65" s="39"/>
      <c r="I65" s="40"/>
      <c r="J65" s="37"/>
      <c r="K65" s="38"/>
      <c r="L65" s="39"/>
      <c r="M65" s="40"/>
      <c r="N65" s="37"/>
      <c r="O65" s="38"/>
      <c r="P65" s="39"/>
      <c r="Q65" s="40"/>
      <c r="R65" s="37"/>
      <c r="S65" s="38"/>
      <c r="T65" s="81" t="str">
        <f t="shared" si="7"/>
        <v/>
      </c>
      <c r="U65" s="32" t="str">
        <f t="shared" si="7"/>
        <v/>
      </c>
      <c r="V65" s="33" t="str">
        <f t="shared" si="1"/>
        <v/>
      </c>
      <c r="W65" s="34" t="str">
        <f t="shared" si="2"/>
        <v/>
      </c>
      <c r="X65" s="34" t="str">
        <f t="shared" si="8"/>
        <v/>
      </c>
      <c r="Y65" s="34" t="str">
        <f t="shared" si="8"/>
        <v/>
      </c>
      <c r="Z65" s="35">
        <f t="shared" si="4"/>
        <v>0</v>
      </c>
      <c r="AA65" s="34" t="str">
        <f t="shared" si="5"/>
        <v/>
      </c>
      <c r="AB65" s="34" t="str">
        <f t="shared" si="6"/>
        <v/>
      </c>
    </row>
    <row r="66" spans="1:28" ht="16.5" x14ac:dyDescent="0.2">
      <c r="A66" s="36">
        <v>57</v>
      </c>
      <c r="B66" s="79"/>
      <c r="C66" s="84"/>
      <c r="D66" s="39"/>
      <c r="E66" s="40"/>
      <c r="F66" s="37"/>
      <c r="G66" s="38"/>
      <c r="H66" s="39"/>
      <c r="I66" s="40"/>
      <c r="J66" s="37"/>
      <c r="K66" s="38"/>
      <c r="L66" s="39"/>
      <c r="M66" s="40"/>
      <c r="N66" s="37"/>
      <c r="O66" s="38"/>
      <c r="P66" s="39"/>
      <c r="Q66" s="40"/>
      <c r="R66" s="37"/>
      <c r="S66" s="38"/>
      <c r="T66" s="81" t="str">
        <f t="shared" si="7"/>
        <v/>
      </c>
      <c r="U66" s="32" t="str">
        <f t="shared" si="7"/>
        <v/>
      </c>
      <c r="V66" s="33" t="str">
        <f t="shared" si="1"/>
        <v/>
      </c>
      <c r="W66" s="34" t="str">
        <f t="shared" si="2"/>
        <v/>
      </c>
      <c r="X66" s="34" t="str">
        <f t="shared" si="8"/>
        <v/>
      </c>
      <c r="Y66" s="34" t="str">
        <f t="shared" si="8"/>
        <v/>
      </c>
      <c r="Z66" s="35">
        <f t="shared" si="4"/>
        <v>0</v>
      </c>
      <c r="AA66" s="34" t="str">
        <f t="shared" si="5"/>
        <v/>
      </c>
      <c r="AB66" s="34" t="str">
        <f t="shared" si="6"/>
        <v/>
      </c>
    </row>
    <row r="67" spans="1:28" ht="16.5" x14ac:dyDescent="0.2">
      <c r="A67" s="26">
        <v>58</v>
      </c>
      <c r="B67" s="79"/>
      <c r="C67" s="84"/>
      <c r="D67" s="39"/>
      <c r="E67" s="40"/>
      <c r="F67" s="37"/>
      <c r="G67" s="38"/>
      <c r="H67" s="39"/>
      <c r="I67" s="40"/>
      <c r="J67" s="37"/>
      <c r="K67" s="38"/>
      <c r="L67" s="39"/>
      <c r="M67" s="40"/>
      <c r="N67" s="37"/>
      <c r="O67" s="38"/>
      <c r="P67" s="39"/>
      <c r="Q67" s="40"/>
      <c r="R67" s="37"/>
      <c r="S67" s="38"/>
      <c r="T67" s="81" t="str">
        <f t="shared" si="7"/>
        <v/>
      </c>
      <c r="U67" s="32" t="str">
        <f t="shared" si="7"/>
        <v/>
      </c>
      <c r="V67" s="33" t="str">
        <f t="shared" si="1"/>
        <v/>
      </c>
      <c r="W67" s="34" t="str">
        <f t="shared" si="2"/>
        <v/>
      </c>
      <c r="X67" s="34" t="str">
        <f t="shared" si="8"/>
        <v/>
      </c>
      <c r="Y67" s="34" t="str">
        <f t="shared" si="8"/>
        <v/>
      </c>
      <c r="Z67" s="35">
        <f t="shared" si="4"/>
        <v>0</v>
      </c>
      <c r="AA67" s="34" t="str">
        <f t="shared" si="5"/>
        <v/>
      </c>
      <c r="AB67" s="34" t="str">
        <f t="shared" si="6"/>
        <v/>
      </c>
    </row>
    <row r="68" spans="1:28" ht="16.5" x14ac:dyDescent="0.2">
      <c r="A68" s="36">
        <v>59</v>
      </c>
      <c r="B68" s="79"/>
      <c r="C68" s="84"/>
      <c r="D68" s="39"/>
      <c r="E68" s="40"/>
      <c r="F68" s="37"/>
      <c r="G68" s="38"/>
      <c r="H68" s="39"/>
      <c r="I68" s="40"/>
      <c r="J68" s="37"/>
      <c r="K68" s="38"/>
      <c r="L68" s="39"/>
      <c r="M68" s="40"/>
      <c r="N68" s="37"/>
      <c r="O68" s="38"/>
      <c r="P68" s="39"/>
      <c r="Q68" s="40"/>
      <c r="R68" s="37"/>
      <c r="S68" s="38"/>
      <c r="T68" s="81" t="str">
        <f t="shared" si="7"/>
        <v/>
      </c>
      <c r="U68" s="32" t="str">
        <f t="shared" si="7"/>
        <v/>
      </c>
      <c r="V68" s="33" t="str">
        <f t="shared" si="1"/>
        <v/>
      </c>
      <c r="W68" s="34" t="str">
        <f t="shared" si="2"/>
        <v/>
      </c>
      <c r="X68" s="34" t="str">
        <f t="shared" si="8"/>
        <v/>
      </c>
      <c r="Y68" s="34" t="str">
        <f t="shared" si="8"/>
        <v/>
      </c>
      <c r="Z68" s="35">
        <f t="shared" si="4"/>
        <v>0</v>
      </c>
      <c r="AA68" s="34" t="str">
        <f t="shared" si="5"/>
        <v/>
      </c>
      <c r="AB68" s="34" t="str">
        <f t="shared" si="6"/>
        <v/>
      </c>
    </row>
    <row r="69" spans="1:28" ht="16.5" x14ac:dyDescent="0.2">
      <c r="A69" s="36">
        <v>60</v>
      </c>
      <c r="B69" s="79"/>
      <c r="C69" s="84"/>
      <c r="D69" s="39"/>
      <c r="E69" s="40"/>
      <c r="F69" s="37"/>
      <c r="G69" s="38"/>
      <c r="H69" s="39"/>
      <c r="I69" s="40"/>
      <c r="J69" s="37"/>
      <c r="K69" s="38"/>
      <c r="L69" s="39"/>
      <c r="M69" s="40"/>
      <c r="N69" s="37"/>
      <c r="O69" s="38"/>
      <c r="P69" s="39"/>
      <c r="Q69" s="40"/>
      <c r="R69" s="37"/>
      <c r="S69" s="38"/>
      <c r="T69" s="81" t="str">
        <f t="shared" si="7"/>
        <v/>
      </c>
      <c r="U69" s="32" t="str">
        <f t="shared" si="7"/>
        <v/>
      </c>
      <c r="V69" s="33" t="str">
        <f t="shared" si="1"/>
        <v/>
      </c>
      <c r="W69" s="34" t="str">
        <f t="shared" si="2"/>
        <v/>
      </c>
      <c r="X69" s="34" t="str">
        <f t="shared" si="8"/>
        <v/>
      </c>
      <c r="Y69" s="34" t="str">
        <f t="shared" si="8"/>
        <v/>
      </c>
      <c r="Z69" s="35">
        <f t="shared" si="4"/>
        <v>0</v>
      </c>
      <c r="AA69" s="34" t="str">
        <f t="shared" si="5"/>
        <v/>
      </c>
      <c r="AB69" s="34" t="str">
        <f t="shared" si="6"/>
        <v/>
      </c>
    </row>
    <row r="70" spans="1:28" ht="16.5" x14ac:dyDescent="0.2">
      <c r="A70" s="26">
        <v>61</v>
      </c>
      <c r="B70" s="79"/>
      <c r="C70" s="84"/>
      <c r="D70" s="39"/>
      <c r="E70" s="40"/>
      <c r="F70" s="37"/>
      <c r="G70" s="38"/>
      <c r="H70" s="39"/>
      <c r="I70" s="40"/>
      <c r="J70" s="37"/>
      <c r="K70" s="38"/>
      <c r="L70" s="39"/>
      <c r="M70" s="40"/>
      <c r="N70" s="37"/>
      <c r="O70" s="38"/>
      <c r="P70" s="39"/>
      <c r="Q70" s="40"/>
      <c r="R70" s="37"/>
      <c r="S70" s="38"/>
      <c r="T70" s="81" t="str">
        <f t="shared" si="7"/>
        <v/>
      </c>
      <c r="U70" s="32" t="str">
        <f t="shared" si="7"/>
        <v/>
      </c>
      <c r="V70" s="33" t="str">
        <f t="shared" si="1"/>
        <v/>
      </c>
      <c r="W70" s="34" t="str">
        <f t="shared" si="2"/>
        <v/>
      </c>
      <c r="X70" s="34" t="str">
        <f t="shared" si="8"/>
        <v/>
      </c>
      <c r="Y70" s="34" t="str">
        <f t="shared" si="8"/>
        <v/>
      </c>
      <c r="Z70" s="35">
        <f t="shared" si="4"/>
        <v>0</v>
      </c>
      <c r="AA70" s="34" t="str">
        <f t="shared" si="5"/>
        <v/>
      </c>
      <c r="AB70" s="34" t="str">
        <f t="shared" si="6"/>
        <v/>
      </c>
    </row>
    <row r="71" spans="1:28" ht="16.5" x14ac:dyDescent="0.2">
      <c r="A71" s="36">
        <v>62</v>
      </c>
      <c r="B71" s="79"/>
      <c r="C71" s="84"/>
      <c r="D71" s="39"/>
      <c r="E71" s="40"/>
      <c r="F71" s="37"/>
      <c r="G71" s="38"/>
      <c r="H71" s="39"/>
      <c r="I71" s="40"/>
      <c r="J71" s="37"/>
      <c r="K71" s="38"/>
      <c r="L71" s="39"/>
      <c r="M71" s="40"/>
      <c r="N71" s="37"/>
      <c r="O71" s="38"/>
      <c r="P71" s="39"/>
      <c r="Q71" s="40"/>
      <c r="R71" s="37"/>
      <c r="S71" s="38"/>
      <c r="T71" s="81" t="str">
        <f t="shared" si="7"/>
        <v/>
      </c>
      <c r="U71" s="32" t="str">
        <f t="shared" si="7"/>
        <v/>
      </c>
      <c r="V71" s="33" t="str">
        <f t="shared" si="1"/>
        <v/>
      </c>
      <c r="W71" s="34" t="str">
        <f t="shared" si="2"/>
        <v/>
      </c>
      <c r="X71" s="34" t="str">
        <f t="shared" si="8"/>
        <v/>
      </c>
      <c r="Y71" s="34" t="str">
        <f t="shared" si="8"/>
        <v/>
      </c>
      <c r="Z71" s="35">
        <f t="shared" si="4"/>
        <v>0</v>
      </c>
      <c r="AA71" s="34" t="str">
        <f t="shared" si="5"/>
        <v/>
      </c>
      <c r="AB71" s="34" t="str">
        <f t="shared" si="6"/>
        <v/>
      </c>
    </row>
    <row r="72" spans="1:28" ht="16.5" x14ac:dyDescent="0.2">
      <c r="A72" s="36">
        <v>63</v>
      </c>
      <c r="B72" s="79"/>
      <c r="C72" s="84"/>
      <c r="D72" s="39"/>
      <c r="E72" s="40"/>
      <c r="F72" s="37"/>
      <c r="G72" s="38"/>
      <c r="H72" s="39"/>
      <c r="I72" s="40"/>
      <c r="J72" s="37"/>
      <c r="K72" s="38"/>
      <c r="L72" s="39"/>
      <c r="M72" s="40"/>
      <c r="N72" s="37"/>
      <c r="O72" s="38"/>
      <c r="P72" s="39"/>
      <c r="Q72" s="40"/>
      <c r="R72" s="37"/>
      <c r="S72" s="38"/>
      <c r="T72" s="81" t="str">
        <f t="shared" si="7"/>
        <v/>
      </c>
      <c r="U72" s="32" t="str">
        <f t="shared" si="7"/>
        <v/>
      </c>
      <c r="V72" s="33" t="str">
        <f t="shared" si="1"/>
        <v/>
      </c>
      <c r="W72" s="34" t="str">
        <f t="shared" si="2"/>
        <v/>
      </c>
      <c r="X72" s="34" t="str">
        <f t="shared" si="8"/>
        <v/>
      </c>
      <c r="Y72" s="34" t="str">
        <f t="shared" si="8"/>
        <v/>
      </c>
      <c r="Z72" s="35">
        <f t="shared" si="4"/>
        <v>0</v>
      </c>
      <c r="AA72" s="34" t="str">
        <f t="shared" si="5"/>
        <v/>
      </c>
      <c r="AB72" s="34" t="str">
        <f t="shared" si="6"/>
        <v/>
      </c>
    </row>
    <row r="73" spans="1:28" ht="16.5" x14ac:dyDescent="0.2">
      <c r="A73" s="26">
        <v>64</v>
      </c>
      <c r="B73" s="79"/>
      <c r="C73" s="84"/>
      <c r="D73" s="39"/>
      <c r="E73" s="40"/>
      <c r="F73" s="37"/>
      <c r="G73" s="38"/>
      <c r="H73" s="39"/>
      <c r="I73" s="40"/>
      <c r="J73" s="37"/>
      <c r="K73" s="38"/>
      <c r="L73" s="39"/>
      <c r="M73" s="40"/>
      <c r="N73" s="37"/>
      <c r="O73" s="38"/>
      <c r="P73" s="39"/>
      <c r="Q73" s="40"/>
      <c r="R73" s="37"/>
      <c r="S73" s="38"/>
      <c r="T73" s="81" t="str">
        <f t="shared" si="7"/>
        <v/>
      </c>
      <c r="U73" s="32" t="str">
        <f t="shared" si="7"/>
        <v/>
      </c>
      <c r="V73" s="33" t="str">
        <f t="shared" si="1"/>
        <v/>
      </c>
      <c r="W73" s="34" t="str">
        <f t="shared" si="2"/>
        <v/>
      </c>
      <c r="X73" s="34" t="str">
        <f t="shared" si="8"/>
        <v/>
      </c>
      <c r="Y73" s="34" t="str">
        <f t="shared" si="8"/>
        <v/>
      </c>
      <c r="Z73" s="35">
        <f t="shared" si="4"/>
        <v>0</v>
      </c>
      <c r="AA73" s="34" t="str">
        <f t="shared" si="5"/>
        <v/>
      </c>
      <c r="AB73" s="34" t="str">
        <f t="shared" si="6"/>
        <v/>
      </c>
    </row>
    <row r="74" spans="1:28" ht="16.5" x14ac:dyDescent="0.2">
      <c r="A74" s="36">
        <v>65</v>
      </c>
      <c r="B74" s="79"/>
      <c r="C74" s="84"/>
      <c r="D74" s="39"/>
      <c r="E74" s="40"/>
      <c r="F74" s="37"/>
      <c r="G74" s="38"/>
      <c r="H74" s="39"/>
      <c r="I74" s="40"/>
      <c r="J74" s="37"/>
      <c r="K74" s="38"/>
      <c r="L74" s="39"/>
      <c r="M74" s="40"/>
      <c r="N74" s="37"/>
      <c r="O74" s="38"/>
      <c r="P74" s="39"/>
      <c r="Q74" s="40"/>
      <c r="R74" s="37"/>
      <c r="S74" s="38"/>
      <c r="T74" s="81" t="str">
        <f t="shared" ref="T74:U92" si="9">IF(ISNUMBER(D74)=TRUE,SUM(D74,F74,H74,J74,L74,N74,P74,R74),"")</f>
        <v/>
      </c>
      <c r="U74" s="32" t="str">
        <f t="shared" si="9"/>
        <v/>
      </c>
      <c r="V74" s="33" t="str">
        <f t="shared" ref="V74:V93" si="10">IF(ISNUMBER(AB74)=TRUE,AB74,"")</f>
        <v/>
      </c>
      <c r="W74" s="34" t="str">
        <f t="shared" ref="W74:W95" si="11">IF(ISNUMBER(V74)=TRUE,1,"")</f>
        <v/>
      </c>
      <c r="X74" s="34" t="str">
        <f t="shared" ref="X74:Y95" si="12">IF(ISNUMBER(T74)=TRUE,T74,"")</f>
        <v/>
      </c>
      <c r="Y74" s="34" t="str">
        <f t="shared" si="12"/>
        <v/>
      </c>
      <c r="Z74" s="35">
        <f t="shared" ref="Z74:Z95" si="13">MAX(E74,G74,I74,K74,M74,O74,Q74,S74)</f>
        <v>0</v>
      </c>
      <c r="AA74" s="34" t="str">
        <f t="shared" ref="AA74:AA95" si="14">IF(ISNUMBER(X74)=TRUE,X74-Y74/100000-Z74/1000000000,"")</f>
        <v/>
      </c>
      <c r="AB74" s="34" t="str">
        <f t="shared" ref="AB74:AB95" si="15">IF(ISNUMBER(AA74)=TRUE,RANK(AA74,$AA$10:$AA$95,1),"")</f>
        <v/>
      </c>
    </row>
    <row r="75" spans="1:28" ht="16.5" x14ac:dyDescent="0.2">
      <c r="A75" s="36">
        <v>66</v>
      </c>
      <c r="B75" s="79"/>
      <c r="C75" s="84"/>
      <c r="D75" s="39"/>
      <c r="E75" s="40"/>
      <c r="F75" s="37"/>
      <c r="G75" s="38"/>
      <c r="H75" s="39"/>
      <c r="I75" s="40"/>
      <c r="J75" s="37"/>
      <c r="K75" s="38"/>
      <c r="L75" s="39"/>
      <c r="M75" s="40"/>
      <c r="N75" s="37"/>
      <c r="O75" s="38"/>
      <c r="P75" s="39"/>
      <c r="Q75" s="40"/>
      <c r="R75" s="37"/>
      <c r="S75" s="38"/>
      <c r="T75" s="81" t="str">
        <f t="shared" si="9"/>
        <v/>
      </c>
      <c r="U75" s="32" t="str">
        <f t="shared" si="9"/>
        <v/>
      </c>
      <c r="V75" s="33" t="str">
        <f t="shared" si="10"/>
        <v/>
      </c>
      <c r="W75" s="34" t="str">
        <f t="shared" si="11"/>
        <v/>
      </c>
      <c r="X75" s="34" t="str">
        <f t="shared" si="12"/>
        <v/>
      </c>
      <c r="Y75" s="34" t="str">
        <f t="shared" si="12"/>
        <v/>
      </c>
      <c r="Z75" s="35">
        <f t="shared" si="13"/>
        <v>0</v>
      </c>
      <c r="AA75" s="34" t="str">
        <f t="shared" si="14"/>
        <v/>
      </c>
      <c r="AB75" s="34" t="str">
        <f t="shared" si="15"/>
        <v/>
      </c>
    </row>
    <row r="76" spans="1:28" ht="16.5" x14ac:dyDescent="0.2">
      <c r="A76" s="26">
        <v>67</v>
      </c>
      <c r="B76" s="79"/>
      <c r="C76" s="84"/>
      <c r="D76" s="39"/>
      <c r="E76" s="40"/>
      <c r="F76" s="37"/>
      <c r="G76" s="38"/>
      <c r="H76" s="39"/>
      <c r="I76" s="40"/>
      <c r="J76" s="37"/>
      <c r="K76" s="38"/>
      <c r="L76" s="39"/>
      <c r="M76" s="40"/>
      <c r="N76" s="37"/>
      <c r="O76" s="38"/>
      <c r="P76" s="39"/>
      <c r="Q76" s="40"/>
      <c r="R76" s="37"/>
      <c r="S76" s="38"/>
      <c r="T76" s="81" t="str">
        <f t="shared" si="9"/>
        <v/>
      </c>
      <c r="U76" s="32" t="str">
        <f t="shared" si="9"/>
        <v/>
      </c>
      <c r="V76" s="33" t="str">
        <f t="shared" si="10"/>
        <v/>
      </c>
      <c r="W76" s="34" t="str">
        <f t="shared" si="11"/>
        <v/>
      </c>
      <c r="X76" s="34" t="str">
        <f t="shared" si="12"/>
        <v/>
      </c>
      <c r="Y76" s="34" t="str">
        <f t="shared" si="12"/>
        <v/>
      </c>
      <c r="Z76" s="35">
        <f t="shared" si="13"/>
        <v>0</v>
      </c>
      <c r="AA76" s="34" t="str">
        <f t="shared" si="14"/>
        <v/>
      </c>
      <c r="AB76" s="34" t="str">
        <f t="shared" si="15"/>
        <v/>
      </c>
    </row>
    <row r="77" spans="1:28" ht="16.5" x14ac:dyDescent="0.2">
      <c r="A77" s="36">
        <v>68</v>
      </c>
      <c r="B77" s="79"/>
      <c r="C77" s="84"/>
      <c r="D77" s="39"/>
      <c r="E77" s="40"/>
      <c r="F77" s="37"/>
      <c r="G77" s="38"/>
      <c r="H77" s="39"/>
      <c r="I77" s="40"/>
      <c r="J77" s="37"/>
      <c r="K77" s="38"/>
      <c r="L77" s="39"/>
      <c r="M77" s="40"/>
      <c r="N77" s="37"/>
      <c r="O77" s="38"/>
      <c r="P77" s="39"/>
      <c r="Q77" s="40"/>
      <c r="R77" s="37"/>
      <c r="S77" s="38"/>
      <c r="T77" s="81" t="str">
        <f t="shared" si="9"/>
        <v/>
      </c>
      <c r="U77" s="32" t="str">
        <f t="shared" si="9"/>
        <v/>
      </c>
      <c r="V77" s="33" t="str">
        <f t="shared" si="10"/>
        <v/>
      </c>
      <c r="W77" s="34" t="str">
        <f t="shared" si="11"/>
        <v/>
      </c>
      <c r="X77" s="34" t="str">
        <f t="shared" si="12"/>
        <v/>
      </c>
      <c r="Y77" s="34" t="str">
        <f t="shared" si="12"/>
        <v/>
      </c>
      <c r="Z77" s="35">
        <f t="shared" si="13"/>
        <v>0</v>
      </c>
      <c r="AA77" s="34" t="str">
        <f t="shared" si="14"/>
        <v/>
      </c>
      <c r="AB77" s="34" t="str">
        <f t="shared" si="15"/>
        <v/>
      </c>
    </row>
    <row r="78" spans="1:28" ht="16.5" x14ac:dyDescent="0.2">
      <c r="A78" s="36">
        <v>69</v>
      </c>
      <c r="B78" s="79"/>
      <c r="C78" s="84"/>
      <c r="D78" s="39"/>
      <c r="E78" s="40"/>
      <c r="F78" s="37"/>
      <c r="G78" s="38"/>
      <c r="H78" s="39"/>
      <c r="I78" s="40"/>
      <c r="J78" s="37"/>
      <c r="K78" s="38"/>
      <c r="L78" s="39"/>
      <c r="M78" s="40"/>
      <c r="N78" s="37"/>
      <c r="O78" s="38"/>
      <c r="P78" s="39"/>
      <c r="Q78" s="40"/>
      <c r="R78" s="37"/>
      <c r="S78" s="38"/>
      <c r="T78" s="81" t="str">
        <f t="shared" si="9"/>
        <v/>
      </c>
      <c r="U78" s="32" t="str">
        <f t="shared" si="9"/>
        <v/>
      </c>
      <c r="V78" s="33" t="str">
        <f t="shared" si="10"/>
        <v/>
      </c>
      <c r="W78" s="34" t="str">
        <f t="shared" si="11"/>
        <v/>
      </c>
      <c r="X78" s="34" t="str">
        <f t="shared" si="12"/>
        <v/>
      </c>
      <c r="Y78" s="34" t="str">
        <f t="shared" si="12"/>
        <v/>
      </c>
      <c r="Z78" s="35">
        <f t="shared" si="13"/>
        <v>0</v>
      </c>
      <c r="AA78" s="34" t="str">
        <f t="shared" si="14"/>
        <v/>
      </c>
      <c r="AB78" s="34" t="str">
        <f t="shared" si="15"/>
        <v/>
      </c>
    </row>
    <row r="79" spans="1:28" ht="16.5" x14ac:dyDescent="0.2">
      <c r="A79" s="26">
        <v>70</v>
      </c>
      <c r="B79" s="79"/>
      <c r="C79" s="84"/>
      <c r="D79" s="39"/>
      <c r="E79" s="40"/>
      <c r="F79" s="37"/>
      <c r="G79" s="38"/>
      <c r="H79" s="39"/>
      <c r="I79" s="40"/>
      <c r="J79" s="37"/>
      <c r="K79" s="38"/>
      <c r="L79" s="39"/>
      <c r="M79" s="40"/>
      <c r="N79" s="37"/>
      <c r="O79" s="38"/>
      <c r="P79" s="39"/>
      <c r="Q79" s="40"/>
      <c r="R79" s="37"/>
      <c r="S79" s="38"/>
      <c r="T79" s="81" t="str">
        <f t="shared" si="9"/>
        <v/>
      </c>
      <c r="U79" s="32" t="str">
        <f t="shared" si="9"/>
        <v/>
      </c>
      <c r="V79" s="33" t="str">
        <f t="shared" si="10"/>
        <v/>
      </c>
      <c r="W79" s="34" t="str">
        <f t="shared" si="11"/>
        <v/>
      </c>
      <c r="X79" s="34" t="str">
        <f t="shared" si="12"/>
        <v/>
      </c>
      <c r="Y79" s="34" t="str">
        <f t="shared" si="12"/>
        <v/>
      </c>
      <c r="Z79" s="35">
        <f t="shared" si="13"/>
        <v>0</v>
      </c>
      <c r="AA79" s="34" t="str">
        <f t="shared" si="14"/>
        <v/>
      </c>
      <c r="AB79" s="34" t="str">
        <f t="shared" si="15"/>
        <v/>
      </c>
    </row>
    <row r="80" spans="1:28" ht="16.5" x14ac:dyDescent="0.2">
      <c r="A80" s="36">
        <v>71</v>
      </c>
      <c r="B80" s="79"/>
      <c r="C80" s="84"/>
      <c r="D80" s="39"/>
      <c r="E80" s="40"/>
      <c r="F80" s="37"/>
      <c r="G80" s="38"/>
      <c r="H80" s="39"/>
      <c r="I80" s="40"/>
      <c r="J80" s="37"/>
      <c r="K80" s="38"/>
      <c r="L80" s="39"/>
      <c r="M80" s="40"/>
      <c r="N80" s="37"/>
      <c r="O80" s="38"/>
      <c r="P80" s="39"/>
      <c r="Q80" s="40"/>
      <c r="R80" s="37"/>
      <c r="S80" s="38"/>
      <c r="T80" s="81" t="str">
        <f t="shared" si="9"/>
        <v/>
      </c>
      <c r="U80" s="32" t="str">
        <f t="shared" si="9"/>
        <v/>
      </c>
      <c r="V80" s="33" t="str">
        <f t="shared" si="10"/>
        <v/>
      </c>
      <c r="W80" s="34" t="str">
        <f t="shared" si="11"/>
        <v/>
      </c>
      <c r="X80" s="34" t="str">
        <f t="shared" si="12"/>
        <v/>
      </c>
      <c r="Y80" s="34" t="str">
        <f t="shared" si="12"/>
        <v/>
      </c>
      <c r="Z80" s="35">
        <f t="shared" si="13"/>
        <v>0</v>
      </c>
      <c r="AA80" s="34" t="str">
        <f t="shared" si="14"/>
        <v/>
      </c>
      <c r="AB80" s="34" t="str">
        <f t="shared" si="15"/>
        <v/>
      </c>
    </row>
    <row r="81" spans="1:28" ht="16.5" x14ac:dyDescent="0.2">
      <c r="A81" s="36">
        <v>72</v>
      </c>
      <c r="B81" s="79"/>
      <c r="C81" s="84"/>
      <c r="D81" s="39"/>
      <c r="E81" s="40"/>
      <c r="F81" s="37"/>
      <c r="G81" s="38"/>
      <c r="H81" s="39"/>
      <c r="I81" s="40"/>
      <c r="J81" s="37"/>
      <c r="K81" s="38"/>
      <c r="L81" s="39"/>
      <c r="M81" s="40"/>
      <c r="N81" s="37"/>
      <c r="O81" s="38"/>
      <c r="P81" s="39"/>
      <c r="Q81" s="40"/>
      <c r="R81" s="37"/>
      <c r="S81" s="38"/>
      <c r="T81" s="81" t="str">
        <f t="shared" si="9"/>
        <v/>
      </c>
      <c r="U81" s="32" t="str">
        <f t="shared" si="9"/>
        <v/>
      </c>
      <c r="V81" s="33" t="str">
        <f t="shared" si="10"/>
        <v/>
      </c>
      <c r="W81" s="34" t="str">
        <f t="shared" si="11"/>
        <v/>
      </c>
      <c r="X81" s="34" t="str">
        <f t="shared" si="12"/>
        <v/>
      </c>
      <c r="Y81" s="34" t="str">
        <f t="shared" si="12"/>
        <v/>
      </c>
      <c r="Z81" s="35">
        <f t="shared" si="13"/>
        <v>0</v>
      </c>
      <c r="AA81" s="34" t="str">
        <f t="shared" si="14"/>
        <v/>
      </c>
      <c r="AB81" s="34" t="str">
        <f t="shared" si="15"/>
        <v/>
      </c>
    </row>
    <row r="82" spans="1:28" ht="16.5" x14ac:dyDescent="0.2">
      <c r="A82" s="26">
        <v>73</v>
      </c>
      <c r="B82" s="79"/>
      <c r="C82" s="84"/>
      <c r="D82" s="39"/>
      <c r="E82" s="40"/>
      <c r="F82" s="37"/>
      <c r="G82" s="38"/>
      <c r="H82" s="39"/>
      <c r="I82" s="40"/>
      <c r="J82" s="37"/>
      <c r="K82" s="38"/>
      <c r="L82" s="39"/>
      <c r="M82" s="40"/>
      <c r="N82" s="37"/>
      <c r="O82" s="38"/>
      <c r="P82" s="39"/>
      <c r="Q82" s="40"/>
      <c r="R82" s="37"/>
      <c r="S82" s="38"/>
      <c r="T82" s="81" t="str">
        <f t="shared" si="9"/>
        <v/>
      </c>
      <c r="U82" s="32" t="str">
        <f t="shared" si="9"/>
        <v/>
      </c>
      <c r="V82" s="33" t="str">
        <f t="shared" si="10"/>
        <v/>
      </c>
      <c r="W82" s="34" t="str">
        <f t="shared" si="11"/>
        <v/>
      </c>
      <c r="X82" s="34" t="str">
        <f t="shared" si="12"/>
        <v/>
      </c>
      <c r="Y82" s="34" t="str">
        <f t="shared" si="12"/>
        <v/>
      </c>
      <c r="Z82" s="35">
        <f t="shared" si="13"/>
        <v>0</v>
      </c>
      <c r="AA82" s="34" t="str">
        <f t="shared" si="14"/>
        <v/>
      </c>
      <c r="AB82" s="34" t="str">
        <f t="shared" si="15"/>
        <v/>
      </c>
    </row>
    <row r="83" spans="1:28" ht="16.5" x14ac:dyDescent="0.2">
      <c r="A83" s="36">
        <v>74</v>
      </c>
      <c r="B83" s="79"/>
      <c r="C83" s="84"/>
      <c r="D83" s="39"/>
      <c r="E83" s="40"/>
      <c r="F83" s="37"/>
      <c r="G83" s="38"/>
      <c r="H83" s="39"/>
      <c r="I83" s="40"/>
      <c r="J83" s="37"/>
      <c r="K83" s="38"/>
      <c r="L83" s="39"/>
      <c r="M83" s="40"/>
      <c r="N83" s="37"/>
      <c r="O83" s="38"/>
      <c r="P83" s="39"/>
      <c r="Q83" s="40"/>
      <c r="R83" s="37"/>
      <c r="S83" s="38"/>
      <c r="T83" s="81" t="str">
        <f t="shared" si="9"/>
        <v/>
      </c>
      <c r="U83" s="32" t="str">
        <f t="shared" si="9"/>
        <v/>
      </c>
      <c r="V83" s="33" t="str">
        <f t="shared" si="10"/>
        <v/>
      </c>
      <c r="W83" s="34" t="str">
        <f t="shared" si="11"/>
        <v/>
      </c>
      <c r="X83" s="34" t="str">
        <f t="shared" si="12"/>
        <v/>
      </c>
      <c r="Y83" s="34" t="str">
        <f t="shared" si="12"/>
        <v/>
      </c>
      <c r="Z83" s="35">
        <f t="shared" si="13"/>
        <v>0</v>
      </c>
      <c r="AA83" s="34" t="str">
        <f t="shared" si="14"/>
        <v/>
      </c>
      <c r="AB83" s="34" t="str">
        <f t="shared" si="15"/>
        <v/>
      </c>
    </row>
    <row r="84" spans="1:28" ht="16.5" x14ac:dyDescent="0.2">
      <c r="A84" s="36">
        <v>75</v>
      </c>
      <c r="B84" s="79"/>
      <c r="C84" s="84"/>
      <c r="D84" s="39"/>
      <c r="E84" s="40"/>
      <c r="F84" s="37"/>
      <c r="G84" s="38"/>
      <c r="H84" s="39"/>
      <c r="I84" s="40"/>
      <c r="J84" s="37"/>
      <c r="K84" s="38"/>
      <c r="L84" s="39"/>
      <c r="M84" s="40"/>
      <c r="N84" s="37"/>
      <c r="O84" s="38"/>
      <c r="P84" s="39"/>
      <c r="Q84" s="40"/>
      <c r="R84" s="37"/>
      <c r="S84" s="38"/>
      <c r="T84" s="81" t="str">
        <f t="shared" si="9"/>
        <v/>
      </c>
      <c r="U84" s="32" t="str">
        <f t="shared" si="9"/>
        <v/>
      </c>
      <c r="V84" s="33" t="str">
        <f t="shared" si="10"/>
        <v/>
      </c>
      <c r="W84" s="34" t="str">
        <f t="shared" si="11"/>
        <v/>
      </c>
      <c r="X84" s="34" t="str">
        <f t="shared" si="12"/>
        <v/>
      </c>
      <c r="Y84" s="34" t="str">
        <f t="shared" si="12"/>
        <v/>
      </c>
      <c r="Z84" s="35">
        <f t="shared" si="13"/>
        <v>0</v>
      </c>
      <c r="AA84" s="34" t="str">
        <f t="shared" si="14"/>
        <v/>
      </c>
      <c r="AB84" s="34" t="str">
        <f t="shared" si="15"/>
        <v/>
      </c>
    </row>
    <row r="85" spans="1:28" ht="16.5" x14ac:dyDescent="0.2">
      <c r="A85" s="26">
        <v>76</v>
      </c>
      <c r="B85" s="79"/>
      <c r="C85" s="84"/>
      <c r="D85" s="39"/>
      <c r="E85" s="40"/>
      <c r="F85" s="37"/>
      <c r="G85" s="38"/>
      <c r="H85" s="39"/>
      <c r="I85" s="40"/>
      <c r="J85" s="37"/>
      <c r="K85" s="38"/>
      <c r="L85" s="39"/>
      <c r="M85" s="40"/>
      <c r="N85" s="37"/>
      <c r="O85" s="38"/>
      <c r="P85" s="39"/>
      <c r="Q85" s="40"/>
      <c r="R85" s="37"/>
      <c r="S85" s="38"/>
      <c r="T85" s="81" t="str">
        <f t="shared" si="9"/>
        <v/>
      </c>
      <c r="U85" s="32" t="str">
        <f t="shared" si="9"/>
        <v/>
      </c>
      <c r="V85" s="33" t="str">
        <f t="shared" si="10"/>
        <v/>
      </c>
      <c r="W85" s="34" t="str">
        <f t="shared" si="11"/>
        <v/>
      </c>
      <c r="X85" s="34" t="str">
        <f t="shared" si="12"/>
        <v/>
      </c>
      <c r="Y85" s="34" t="str">
        <f t="shared" si="12"/>
        <v/>
      </c>
      <c r="Z85" s="35">
        <f t="shared" si="13"/>
        <v>0</v>
      </c>
      <c r="AA85" s="34" t="str">
        <f t="shared" si="14"/>
        <v/>
      </c>
      <c r="AB85" s="34" t="str">
        <f t="shared" si="15"/>
        <v/>
      </c>
    </row>
    <row r="86" spans="1:28" ht="16.5" x14ac:dyDescent="0.2">
      <c r="A86" s="36">
        <v>77</v>
      </c>
      <c r="B86" s="79"/>
      <c r="C86" s="84"/>
      <c r="D86" s="39"/>
      <c r="E86" s="40"/>
      <c r="F86" s="37"/>
      <c r="G86" s="38"/>
      <c r="H86" s="39"/>
      <c r="I86" s="40"/>
      <c r="J86" s="37"/>
      <c r="K86" s="38"/>
      <c r="L86" s="39"/>
      <c r="M86" s="40"/>
      <c r="N86" s="37"/>
      <c r="O86" s="38"/>
      <c r="P86" s="39"/>
      <c r="Q86" s="40"/>
      <c r="R86" s="37"/>
      <c r="S86" s="38"/>
      <c r="T86" s="81" t="str">
        <f t="shared" si="9"/>
        <v/>
      </c>
      <c r="U86" s="32" t="str">
        <f t="shared" si="9"/>
        <v/>
      </c>
      <c r="V86" s="33" t="str">
        <f t="shared" si="10"/>
        <v/>
      </c>
      <c r="W86" s="34" t="str">
        <f t="shared" si="11"/>
        <v/>
      </c>
      <c r="X86" s="34" t="str">
        <f t="shared" si="12"/>
        <v/>
      </c>
      <c r="Y86" s="34" t="str">
        <f t="shared" si="12"/>
        <v/>
      </c>
      <c r="Z86" s="35">
        <f t="shared" si="13"/>
        <v>0</v>
      </c>
      <c r="AA86" s="34" t="str">
        <f t="shared" si="14"/>
        <v/>
      </c>
      <c r="AB86" s="34" t="str">
        <f t="shared" si="15"/>
        <v/>
      </c>
    </row>
    <row r="87" spans="1:28" ht="16.5" x14ac:dyDescent="0.2">
      <c r="A87" s="36">
        <v>78</v>
      </c>
      <c r="B87" s="79"/>
      <c r="C87" s="84"/>
      <c r="D87" s="39"/>
      <c r="E87" s="40"/>
      <c r="F87" s="37"/>
      <c r="G87" s="38"/>
      <c r="H87" s="39"/>
      <c r="I87" s="40"/>
      <c r="J87" s="37"/>
      <c r="K87" s="38"/>
      <c r="L87" s="39"/>
      <c r="M87" s="40"/>
      <c r="N87" s="37"/>
      <c r="O87" s="38"/>
      <c r="P87" s="39"/>
      <c r="Q87" s="40"/>
      <c r="R87" s="37"/>
      <c r="S87" s="38"/>
      <c r="T87" s="81" t="str">
        <f t="shared" si="9"/>
        <v/>
      </c>
      <c r="U87" s="32" t="str">
        <f t="shared" si="9"/>
        <v/>
      </c>
      <c r="V87" s="33" t="str">
        <f t="shared" si="10"/>
        <v/>
      </c>
      <c r="W87" s="34" t="str">
        <f t="shared" si="11"/>
        <v/>
      </c>
      <c r="X87" s="34" t="str">
        <f t="shared" si="12"/>
        <v/>
      </c>
      <c r="Y87" s="34" t="str">
        <f t="shared" si="12"/>
        <v/>
      </c>
      <c r="Z87" s="35">
        <f t="shared" si="13"/>
        <v>0</v>
      </c>
      <c r="AA87" s="34" t="str">
        <f t="shared" si="14"/>
        <v/>
      </c>
      <c r="AB87" s="34" t="str">
        <f t="shared" si="15"/>
        <v/>
      </c>
    </row>
    <row r="88" spans="1:28" ht="16.5" x14ac:dyDescent="0.2">
      <c r="A88" s="26">
        <v>79</v>
      </c>
      <c r="B88" s="79"/>
      <c r="C88" s="84"/>
      <c r="D88" s="39"/>
      <c r="E88" s="40"/>
      <c r="F88" s="37"/>
      <c r="G88" s="38"/>
      <c r="H88" s="39"/>
      <c r="I88" s="40"/>
      <c r="J88" s="37"/>
      <c r="K88" s="38"/>
      <c r="L88" s="39"/>
      <c r="M88" s="40"/>
      <c r="N88" s="37"/>
      <c r="O88" s="38"/>
      <c r="P88" s="39"/>
      <c r="Q88" s="40"/>
      <c r="R88" s="37"/>
      <c r="S88" s="38"/>
      <c r="T88" s="81" t="str">
        <f t="shared" si="9"/>
        <v/>
      </c>
      <c r="U88" s="32" t="str">
        <f t="shared" si="9"/>
        <v/>
      </c>
      <c r="V88" s="33" t="str">
        <f t="shared" si="10"/>
        <v/>
      </c>
      <c r="W88" s="34" t="str">
        <f t="shared" si="11"/>
        <v/>
      </c>
      <c r="X88" s="34" t="str">
        <f t="shared" si="12"/>
        <v/>
      </c>
      <c r="Y88" s="34" t="str">
        <f t="shared" si="12"/>
        <v/>
      </c>
      <c r="Z88" s="35">
        <f t="shared" si="13"/>
        <v>0</v>
      </c>
      <c r="AA88" s="34" t="str">
        <f t="shared" si="14"/>
        <v/>
      </c>
      <c r="AB88" s="34" t="str">
        <f t="shared" si="15"/>
        <v/>
      </c>
    </row>
    <row r="89" spans="1:28" ht="16.5" x14ac:dyDescent="0.2">
      <c r="A89" s="36">
        <v>80</v>
      </c>
      <c r="B89" s="79"/>
      <c r="C89" s="84"/>
      <c r="D89" s="39"/>
      <c r="E89" s="40"/>
      <c r="F89" s="37"/>
      <c r="G89" s="38"/>
      <c r="H89" s="39"/>
      <c r="I89" s="40"/>
      <c r="J89" s="37"/>
      <c r="K89" s="38"/>
      <c r="L89" s="39"/>
      <c r="M89" s="40"/>
      <c r="N89" s="37"/>
      <c r="O89" s="38"/>
      <c r="P89" s="39"/>
      <c r="Q89" s="40"/>
      <c r="R89" s="37"/>
      <c r="S89" s="38"/>
      <c r="T89" s="81" t="str">
        <f t="shared" si="9"/>
        <v/>
      </c>
      <c r="U89" s="32" t="str">
        <f t="shared" si="9"/>
        <v/>
      </c>
      <c r="V89" s="33" t="str">
        <f t="shared" si="10"/>
        <v/>
      </c>
      <c r="W89" s="34" t="str">
        <f t="shared" si="11"/>
        <v/>
      </c>
      <c r="X89" s="34" t="str">
        <f t="shared" si="12"/>
        <v/>
      </c>
      <c r="Y89" s="34" t="str">
        <f t="shared" si="12"/>
        <v/>
      </c>
      <c r="Z89" s="35">
        <f t="shared" si="13"/>
        <v>0</v>
      </c>
      <c r="AA89" s="34" t="str">
        <f t="shared" si="14"/>
        <v/>
      </c>
      <c r="AB89" s="34" t="str">
        <f t="shared" si="15"/>
        <v/>
      </c>
    </row>
    <row r="90" spans="1:28" ht="16.5" x14ac:dyDescent="0.2">
      <c r="A90" s="36">
        <v>81</v>
      </c>
      <c r="B90" s="79"/>
      <c r="C90" s="84"/>
      <c r="D90" s="39"/>
      <c r="E90" s="40"/>
      <c r="F90" s="37"/>
      <c r="G90" s="38"/>
      <c r="H90" s="39"/>
      <c r="I90" s="40"/>
      <c r="J90" s="37"/>
      <c r="K90" s="38"/>
      <c r="L90" s="39"/>
      <c r="M90" s="40"/>
      <c r="N90" s="37"/>
      <c r="O90" s="38"/>
      <c r="P90" s="39"/>
      <c r="Q90" s="40"/>
      <c r="R90" s="37"/>
      <c r="S90" s="38"/>
      <c r="T90" s="81" t="str">
        <f t="shared" si="9"/>
        <v/>
      </c>
      <c r="U90" s="32" t="str">
        <f t="shared" si="9"/>
        <v/>
      </c>
      <c r="V90" s="33" t="str">
        <f t="shared" si="10"/>
        <v/>
      </c>
      <c r="W90" s="34" t="str">
        <f t="shared" si="11"/>
        <v/>
      </c>
      <c r="X90" s="34" t="str">
        <f t="shared" si="12"/>
        <v/>
      </c>
      <c r="Y90" s="34" t="str">
        <f t="shared" si="12"/>
        <v/>
      </c>
      <c r="Z90" s="35">
        <f t="shared" si="13"/>
        <v>0</v>
      </c>
      <c r="AA90" s="34" t="str">
        <f t="shared" si="14"/>
        <v/>
      </c>
      <c r="AB90" s="34" t="str">
        <f t="shared" si="15"/>
        <v/>
      </c>
    </row>
    <row r="91" spans="1:28" ht="16.5" x14ac:dyDescent="0.2">
      <c r="A91" s="26">
        <v>82</v>
      </c>
      <c r="B91" s="79"/>
      <c r="C91" s="84"/>
      <c r="D91" s="39"/>
      <c r="E91" s="40"/>
      <c r="F91" s="37"/>
      <c r="G91" s="38"/>
      <c r="H91" s="39"/>
      <c r="I91" s="40"/>
      <c r="J91" s="37"/>
      <c r="K91" s="38"/>
      <c r="L91" s="39"/>
      <c r="M91" s="40"/>
      <c r="N91" s="37"/>
      <c r="O91" s="38"/>
      <c r="P91" s="39"/>
      <c r="Q91" s="40"/>
      <c r="R91" s="37"/>
      <c r="S91" s="38"/>
      <c r="T91" s="81" t="str">
        <f t="shared" si="9"/>
        <v/>
      </c>
      <c r="U91" s="32" t="str">
        <f t="shared" si="9"/>
        <v/>
      </c>
      <c r="V91" s="33" t="str">
        <f t="shared" si="10"/>
        <v/>
      </c>
      <c r="W91" s="34" t="str">
        <f t="shared" si="11"/>
        <v/>
      </c>
      <c r="X91" s="34" t="str">
        <f t="shared" si="12"/>
        <v/>
      </c>
      <c r="Y91" s="34" t="str">
        <f t="shared" si="12"/>
        <v/>
      </c>
      <c r="Z91" s="35">
        <f t="shared" si="13"/>
        <v>0</v>
      </c>
      <c r="AA91" s="34" t="str">
        <f t="shared" si="14"/>
        <v/>
      </c>
      <c r="AB91" s="34" t="str">
        <f t="shared" si="15"/>
        <v/>
      </c>
    </row>
    <row r="92" spans="1:28" ht="16.5" x14ac:dyDescent="0.2">
      <c r="A92" s="36">
        <v>83</v>
      </c>
      <c r="B92" s="79"/>
      <c r="C92" s="84"/>
      <c r="D92" s="39"/>
      <c r="E92" s="40"/>
      <c r="F92" s="37"/>
      <c r="G92" s="38"/>
      <c r="H92" s="39"/>
      <c r="I92" s="40"/>
      <c r="J92" s="37"/>
      <c r="K92" s="38"/>
      <c r="L92" s="39"/>
      <c r="M92" s="40"/>
      <c r="N92" s="37"/>
      <c r="O92" s="38"/>
      <c r="P92" s="39"/>
      <c r="Q92" s="40"/>
      <c r="R92" s="37"/>
      <c r="S92" s="38"/>
      <c r="T92" s="81" t="str">
        <f t="shared" si="9"/>
        <v/>
      </c>
      <c r="U92" s="32" t="str">
        <f t="shared" si="9"/>
        <v/>
      </c>
      <c r="V92" s="33" t="str">
        <f t="shared" si="10"/>
        <v/>
      </c>
      <c r="W92" s="34" t="str">
        <f t="shared" si="11"/>
        <v/>
      </c>
      <c r="X92" s="34" t="str">
        <f t="shared" si="12"/>
        <v/>
      </c>
      <c r="Y92" s="34" t="str">
        <f t="shared" si="12"/>
        <v/>
      </c>
      <c r="Z92" s="35">
        <f t="shared" si="13"/>
        <v>0</v>
      </c>
      <c r="AA92" s="34" t="str">
        <f t="shared" si="14"/>
        <v/>
      </c>
      <c r="AB92" s="34" t="str">
        <f t="shared" si="15"/>
        <v/>
      </c>
    </row>
    <row r="93" spans="1:28" ht="16.5" x14ac:dyDescent="0.2">
      <c r="A93" s="36">
        <v>84</v>
      </c>
      <c r="B93" s="79"/>
      <c r="C93" s="84"/>
      <c r="D93" s="39"/>
      <c r="E93" s="40"/>
      <c r="F93" s="37"/>
      <c r="G93" s="38"/>
      <c r="H93" s="39"/>
      <c r="I93" s="40"/>
      <c r="J93" s="37"/>
      <c r="K93" s="38"/>
      <c r="L93" s="39"/>
      <c r="M93" s="40"/>
      <c r="N93" s="37"/>
      <c r="O93" s="38"/>
      <c r="P93" s="39"/>
      <c r="Q93" s="40"/>
      <c r="R93" s="37"/>
      <c r="S93" s="38"/>
      <c r="T93" s="81"/>
      <c r="U93" s="32"/>
      <c r="V93" s="33" t="str">
        <f t="shared" si="10"/>
        <v/>
      </c>
      <c r="W93" s="34" t="str">
        <f t="shared" si="11"/>
        <v/>
      </c>
      <c r="X93" s="34" t="str">
        <f t="shared" si="12"/>
        <v/>
      </c>
      <c r="Y93" s="34" t="str">
        <f t="shared" si="12"/>
        <v/>
      </c>
      <c r="Z93" s="35">
        <f t="shared" si="13"/>
        <v>0</v>
      </c>
      <c r="AA93" s="34" t="str">
        <f t="shared" si="14"/>
        <v/>
      </c>
      <c r="AB93" s="34" t="str">
        <f t="shared" si="15"/>
        <v/>
      </c>
    </row>
    <row r="94" spans="1:28" ht="16.5" x14ac:dyDescent="0.2">
      <c r="A94" s="26">
        <v>85</v>
      </c>
      <c r="B94" s="88"/>
      <c r="C94" s="84"/>
      <c r="D94" s="39"/>
      <c r="E94" s="40"/>
      <c r="F94" s="37"/>
      <c r="G94" s="38"/>
      <c r="H94" s="39"/>
      <c r="I94" s="40"/>
      <c r="J94" s="37"/>
      <c r="K94" s="38"/>
      <c r="L94" s="39"/>
      <c r="M94" s="40"/>
      <c r="N94" s="37"/>
      <c r="O94" s="38"/>
      <c r="P94" s="39"/>
      <c r="Q94" s="40"/>
      <c r="R94" s="37"/>
      <c r="S94" s="38"/>
      <c r="T94" s="81"/>
      <c r="U94" s="32"/>
      <c r="V94" s="33"/>
      <c r="W94" s="34" t="str">
        <f t="shared" si="11"/>
        <v/>
      </c>
      <c r="X94" s="34" t="str">
        <f t="shared" si="12"/>
        <v/>
      </c>
      <c r="Y94" s="34" t="str">
        <f t="shared" si="12"/>
        <v/>
      </c>
      <c r="Z94" s="35">
        <f t="shared" si="13"/>
        <v>0</v>
      </c>
      <c r="AA94" s="34" t="str">
        <f t="shared" si="14"/>
        <v/>
      </c>
      <c r="AB94" s="34" t="str">
        <f t="shared" si="15"/>
        <v/>
      </c>
    </row>
    <row r="95" spans="1:28" ht="17.25" thickBot="1" x14ac:dyDescent="0.25">
      <c r="A95" s="44">
        <v>86</v>
      </c>
      <c r="B95" s="89"/>
      <c r="C95" s="90"/>
      <c r="D95" s="91"/>
      <c r="E95" s="92"/>
      <c r="F95" s="46"/>
      <c r="G95" s="47"/>
      <c r="H95" s="91"/>
      <c r="I95" s="92"/>
      <c r="J95" s="46"/>
      <c r="K95" s="47"/>
      <c r="L95" s="91"/>
      <c r="M95" s="92"/>
      <c r="N95" s="46"/>
      <c r="O95" s="47"/>
      <c r="P95" s="91"/>
      <c r="Q95" s="92"/>
      <c r="R95" s="46"/>
      <c r="S95" s="47"/>
      <c r="T95" s="48"/>
      <c r="U95" s="49"/>
      <c r="V95" s="50"/>
      <c r="W95" s="34" t="str">
        <f t="shared" si="11"/>
        <v/>
      </c>
      <c r="X95" s="34" t="str">
        <f t="shared" si="12"/>
        <v/>
      </c>
      <c r="Y95" s="34" t="str">
        <f t="shared" si="12"/>
        <v/>
      </c>
      <c r="Z95" s="35">
        <f t="shared" si="13"/>
        <v>0</v>
      </c>
      <c r="AA95" s="34" t="str">
        <f t="shared" si="14"/>
        <v/>
      </c>
      <c r="AB95" s="34" t="str">
        <f t="shared" si="15"/>
        <v/>
      </c>
    </row>
    <row r="96" spans="1:28" ht="16.5" thickTop="1" x14ac:dyDescent="0.2">
      <c r="A96" s="93"/>
      <c r="B96" s="82"/>
      <c r="C96" s="94"/>
      <c r="D96" s="95"/>
      <c r="E96" s="96"/>
      <c r="F96" s="95"/>
      <c r="G96" s="96"/>
      <c r="H96" s="95"/>
      <c r="I96" s="96"/>
      <c r="J96" s="95"/>
      <c r="K96" s="96"/>
      <c r="L96" s="95"/>
      <c r="M96" s="96"/>
      <c r="N96" s="95"/>
      <c r="O96" s="96"/>
      <c r="P96" s="95"/>
      <c r="Q96" s="96"/>
      <c r="R96" s="95"/>
      <c r="S96" s="96"/>
      <c r="T96" s="95"/>
      <c r="U96" s="96"/>
      <c r="V96" s="97"/>
    </row>
    <row r="97" spans="2:22" ht="15.75" x14ac:dyDescent="0.2">
      <c r="B97" s="82"/>
      <c r="C97" s="94"/>
      <c r="D97" s="95"/>
      <c r="E97" s="96"/>
      <c r="F97" s="95"/>
      <c r="G97" s="96"/>
      <c r="H97" s="95"/>
      <c r="I97" s="96"/>
      <c r="J97" s="95"/>
      <c r="K97" s="96"/>
      <c r="L97" s="95"/>
      <c r="M97" s="96"/>
      <c r="N97" s="95"/>
      <c r="O97" s="96"/>
      <c r="P97" s="95"/>
      <c r="Q97" s="96"/>
      <c r="R97" s="95"/>
      <c r="S97" s="96"/>
      <c r="T97" s="95"/>
      <c r="U97" s="96"/>
      <c r="V97" s="97"/>
    </row>
    <row r="98" spans="2:22" ht="15.75" x14ac:dyDescent="0.2">
      <c r="B98" s="82"/>
      <c r="C98" s="94"/>
      <c r="D98" s="95"/>
      <c r="E98" s="96"/>
      <c r="F98" s="95"/>
      <c r="G98" s="96"/>
      <c r="H98" s="95"/>
      <c r="I98" s="96"/>
      <c r="J98" s="95"/>
      <c r="K98" s="96"/>
      <c r="L98" s="95"/>
      <c r="M98" s="96"/>
      <c r="N98" s="95"/>
      <c r="O98" s="96"/>
      <c r="P98" s="95"/>
      <c r="Q98" s="96"/>
      <c r="R98" s="95"/>
      <c r="S98" s="96"/>
      <c r="T98" s="95"/>
      <c r="U98" s="96"/>
      <c r="V98" s="97"/>
    </row>
    <row r="99" spans="2:22" ht="15.75" x14ac:dyDescent="0.2">
      <c r="B99" s="82"/>
      <c r="C99" s="94"/>
      <c r="D99" s="95"/>
      <c r="E99" s="96"/>
      <c r="F99" s="95"/>
      <c r="G99" s="96"/>
      <c r="H99" s="95"/>
      <c r="I99" s="96"/>
      <c r="J99" s="95"/>
      <c r="K99" s="96"/>
      <c r="L99" s="95"/>
      <c r="M99" s="96"/>
      <c r="N99" s="95"/>
      <c r="O99" s="96"/>
      <c r="P99" s="95"/>
      <c r="Q99" s="96"/>
      <c r="R99" s="95"/>
      <c r="S99" s="96"/>
      <c r="T99" s="95"/>
      <c r="U99" s="96"/>
      <c r="V99" s="97"/>
    </row>
    <row r="100" spans="2:22" ht="15.75" x14ac:dyDescent="0.2">
      <c r="B100" s="82"/>
      <c r="C100" s="94"/>
      <c r="D100" s="95"/>
      <c r="E100" s="96"/>
      <c r="F100" s="95"/>
      <c r="G100" s="96"/>
      <c r="H100" s="95"/>
      <c r="I100" s="96"/>
      <c r="J100" s="95"/>
      <c r="K100" s="96"/>
      <c r="L100" s="95"/>
      <c r="M100" s="96"/>
      <c r="N100" s="95"/>
      <c r="O100" s="96"/>
      <c r="P100" s="95"/>
      <c r="Q100" s="96"/>
      <c r="R100" s="95"/>
      <c r="S100" s="96"/>
      <c r="T100" s="95"/>
      <c r="U100" s="96"/>
      <c r="V100" s="97"/>
    </row>
  </sheetData>
  <mergeCells count="25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  <mergeCell ref="B1:C1"/>
    <mergeCell ref="E1:Q1"/>
    <mergeCell ref="B2:D2"/>
    <mergeCell ref="E2:Q2"/>
    <mergeCell ref="E3:Q3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" xr:uid="{F24F03FD-3EFA-4B18-B352-EA595A901819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6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1. ML feeder ekipno</vt:lpstr>
      <vt:lpstr>1. ML feeder pojedinačno</vt:lpstr>
      <vt:lpstr>2. ML Istok ekipno</vt:lpstr>
      <vt:lpstr>2. ML Istok pojedinačno</vt:lpstr>
      <vt:lpstr>2. ML Zapad ekipno</vt:lpstr>
      <vt:lpstr>2. ML Zapad pojedinačno</vt:lpstr>
      <vt:lpstr>'1. ML feeder ekipno'!Podrucje_ispisa</vt:lpstr>
      <vt:lpstr>'1. ML feeder pojedinačno'!Podrucje_ispisa</vt:lpstr>
      <vt:lpstr>'2. ML Istok ekipno'!Podrucje_ispisa</vt:lpstr>
      <vt:lpstr>'2. ML Istok pojedinačno'!Podrucje_ispisa</vt:lpstr>
      <vt:lpstr>'2. ML Zapad ekipno'!Podrucje_ispisa</vt:lpstr>
      <vt:lpstr>'2. ML Zapad pojedinačno'!Podrucje_ispisa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2025-10-15T07:35:39Z</dcterms:modified>
</cp:coreProperties>
</file>