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SRDMZ-Međ.Žup\Documents\SSRDMŽ\FINANCIJE\"/>
    </mc:Choice>
  </mc:AlternateContent>
  <xr:revisionPtr revIDLastSave="0" documentId="13_ncr:1_{13B50010-1569-41EE-A7D0-941A16336B85}" xr6:coauthVersionLast="47" xr6:coauthVersionMax="47" xr10:uidLastSave="{00000000-0000-0000-0000-000000000000}"/>
  <bookViews>
    <workbookView xWindow="-120" yWindow="-120" windowWidth="29040" windowHeight="15720" xr2:uid="{936EEB91-F820-472B-B917-95B340DD117D}"/>
  </bookViews>
  <sheets>
    <sheet name="siječanj" sheetId="1" r:id="rId1"/>
    <sheet name="veljača" sheetId="4" r:id="rId2"/>
    <sheet name="ožujak" sheetId="5" r:id="rId3"/>
    <sheet name="travanj" sheetId="6" r:id="rId4"/>
    <sheet name="svibanj" sheetId="7" r:id="rId5"/>
    <sheet name="lipanj" sheetId="8" r:id="rId6"/>
    <sheet name="srpanj" sheetId="9" r:id="rId7"/>
    <sheet name="kolovoz" sheetId="10" r:id="rId8"/>
    <sheet name="rujan" sheetId="11" r:id="rId9"/>
    <sheet name="listopad" sheetId="12" r:id="rId10"/>
    <sheet name="studeni" sheetId="13" r:id="rId11"/>
    <sheet name="prosinac" sheetId="14" r:id="rId12"/>
    <sheet name="UKUPNO 2026" sheetId="1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5" l="1"/>
  <c r="H18" i="15"/>
  <c r="J18" i="15" s="1"/>
  <c r="H19" i="15"/>
  <c r="J19" i="15" s="1"/>
  <c r="H20" i="15"/>
  <c r="J20" i="15" s="1"/>
  <c r="H17" i="15"/>
  <c r="J17" i="15" s="1"/>
  <c r="H12" i="15"/>
  <c r="J12" i="15" s="1"/>
  <c r="H16" i="15"/>
  <c r="J16" i="15" s="1"/>
  <c r="H21" i="15"/>
  <c r="J21" i="15" s="1"/>
  <c r="H15" i="15"/>
  <c r="J15" i="15" s="1"/>
  <c r="H14" i="15"/>
  <c r="J14" i="15" s="1"/>
  <c r="H13" i="15"/>
  <c r="J13" i="15" s="1"/>
  <c r="H11" i="15"/>
  <c r="J11" i="15" s="1"/>
  <c r="D21" i="15"/>
  <c r="D18" i="15"/>
  <c r="D17" i="15"/>
  <c r="D16" i="15"/>
  <c r="D15" i="15"/>
  <c r="D14" i="15"/>
  <c r="D13" i="15"/>
  <c r="D12" i="15"/>
  <c r="D11" i="15"/>
  <c r="H22" i="14"/>
  <c r="J21" i="14"/>
  <c r="D21" i="14"/>
  <c r="J20" i="14"/>
  <c r="J19" i="14"/>
  <c r="J18" i="14"/>
  <c r="D18" i="14"/>
  <c r="J17" i="14"/>
  <c r="D17" i="14"/>
  <c r="J16" i="14"/>
  <c r="D16" i="14"/>
  <c r="J15" i="14"/>
  <c r="D15" i="14"/>
  <c r="J14" i="14"/>
  <c r="D14" i="14"/>
  <c r="J13" i="14"/>
  <c r="D13" i="14"/>
  <c r="J12" i="14"/>
  <c r="D12" i="14"/>
  <c r="J11" i="14"/>
  <c r="D11" i="14"/>
  <c r="H22" i="13"/>
  <c r="J21" i="13"/>
  <c r="D21" i="13"/>
  <c r="J20" i="13"/>
  <c r="J19" i="13"/>
  <c r="J18" i="13"/>
  <c r="D18" i="13"/>
  <c r="J17" i="13"/>
  <c r="D17" i="13"/>
  <c r="J16" i="13"/>
  <c r="D16" i="13"/>
  <c r="J15" i="13"/>
  <c r="D15" i="13"/>
  <c r="J14" i="13"/>
  <c r="D14" i="13"/>
  <c r="J13" i="13"/>
  <c r="D13" i="13"/>
  <c r="J12" i="13"/>
  <c r="D12" i="13"/>
  <c r="J11" i="13"/>
  <c r="D11" i="13"/>
  <c r="H22" i="12"/>
  <c r="J21" i="12"/>
  <c r="D21" i="12"/>
  <c r="J20" i="12"/>
  <c r="J19" i="12"/>
  <c r="J18" i="12"/>
  <c r="D18" i="12"/>
  <c r="J17" i="12"/>
  <c r="D17" i="12"/>
  <c r="J16" i="12"/>
  <c r="D16" i="12"/>
  <c r="J15" i="12"/>
  <c r="D15" i="12"/>
  <c r="J14" i="12"/>
  <c r="D14" i="12"/>
  <c r="J13" i="12"/>
  <c r="D13" i="12"/>
  <c r="J12" i="12"/>
  <c r="D12" i="12"/>
  <c r="J11" i="12"/>
  <c r="D11" i="12"/>
  <c r="H22" i="11"/>
  <c r="J21" i="11"/>
  <c r="D21" i="11"/>
  <c r="J20" i="11"/>
  <c r="J19" i="11"/>
  <c r="J18" i="11"/>
  <c r="D18" i="11"/>
  <c r="J17" i="11"/>
  <c r="D17" i="11"/>
  <c r="J16" i="11"/>
  <c r="D16" i="11"/>
  <c r="J15" i="11"/>
  <c r="D15" i="11"/>
  <c r="J14" i="11"/>
  <c r="D14" i="11"/>
  <c r="J13" i="11"/>
  <c r="D13" i="11"/>
  <c r="J12" i="11"/>
  <c r="D12" i="11"/>
  <c r="J11" i="11"/>
  <c r="D11" i="11"/>
  <c r="H22" i="10"/>
  <c r="J21" i="10"/>
  <c r="D21" i="10"/>
  <c r="J20" i="10"/>
  <c r="J19" i="10"/>
  <c r="J18" i="10"/>
  <c r="D18" i="10"/>
  <c r="J17" i="10"/>
  <c r="D17" i="10"/>
  <c r="J16" i="10"/>
  <c r="D16" i="10"/>
  <c r="J15" i="10"/>
  <c r="D15" i="10"/>
  <c r="J14" i="10"/>
  <c r="D14" i="10"/>
  <c r="J13" i="10"/>
  <c r="D13" i="10"/>
  <c r="J12" i="10"/>
  <c r="D12" i="10"/>
  <c r="J11" i="10"/>
  <c r="D11" i="10"/>
  <c r="H22" i="9"/>
  <c r="J21" i="9"/>
  <c r="D21" i="9"/>
  <c r="J20" i="9"/>
  <c r="J19" i="9"/>
  <c r="J18" i="9"/>
  <c r="D18" i="9"/>
  <c r="J17" i="9"/>
  <c r="D17" i="9"/>
  <c r="J16" i="9"/>
  <c r="D16" i="9"/>
  <c r="J15" i="9"/>
  <c r="D15" i="9"/>
  <c r="J14" i="9"/>
  <c r="D14" i="9"/>
  <c r="J13" i="9"/>
  <c r="D13" i="9"/>
  <c r="J12" i="9"/>
  <c r="D12" i="9"/>
  <c r="J11" i="9"/>
  <c r="D11" i="9"/>
  <c r="H22" i="8"/>
  <c r="J21" i="8"/>
  <c r="D21" i="8"/>
  <c r="J20" i="8"/>
  <c r="J19" i="8"/>
  <c r="J18" i="8"/>
  <c r="D18" i="8"/>
  <c r="J17" i="8"/>
  <c r="D17" i="8"/>
  <c r="J16" i="8"/>
  <c r="D16" i="8"/>
  <c r="J15" i="8"/>
  <c r="D15" i="8"/>
  <c r="J14" i="8"/>
  <c r="D14" i="8"/>
  <c r="J13" i="8"/>
  <c r="D13" i="8"/>
  <c r="J12" i="8"/>
  <c r="D12" i="8"/>
  <c r="J11" i="8"/>
  <c r="D11" i="8"/>
  <c r="H22" i="7"/>
  <c r="J21" i="7"/>
  <c r="D21" i="7"/>
  <c r="J20" i="7"/>
  <c r="J19" i="7"/>
  <c r="J18" i="7"/>
  <c r="D18" i="7"/>
  <c r="J17" i="7"/>
  <c r="D17" i="7"/>
  <c r="J16" i="7"/>
  <c r="D16" i="7"/>
  <c r="J15" i="7"/>
  <c r="D15" i="7"/>
  <c r="J14" i="7"/>
  <c r="D14" i="7"/>
  <c r="J13" i="7"/>
  <c r="D13" i="7"/>
  <c r="J12" i="7"/>
  <c r="D12" i="7"/>
  <c r="J11" i="7"/>
  <c r="D11" i="7"/>
  <c r="H22" i="6"/>
  <c r="J21" i="6"/>
  <c r="D21" i="6"/>
  <c r="J20" i="6"/>
  <c r="J19" i="6"/>
  <c r="J18" i="6"/>
  <c r="D18" i="6"/>
  <c r="J17" i="6"/>
  <c r="D17" i="6"/>
  <c r="J16" i="6"/>
  <c r="D16" i="6"/>
  <c r="J15" i="6"/>
  <c r="D15" i="6"/>
  <c r="J14" i="6"/>
  <c r="D14" i="6"/>
  <c r="J13" i="6"/>
  <c r="D13" i="6"/>
  <c r="J12" i="6"/>
  <c r="D12" i="6"/>
  <c r="J11" i="6"/>
  <c r="D11" i="6"/>
  <c r="H22" i="5"/>
  <c r="J21" i="5"/>
  <c r="D21" i="5"/>
  <c r="J20" i="5"/>
  <c r="J19" i="5"/>
  <c r="J18" i="5"/>
  <c r="D18" i="5"/>
  <c r="J17" i="5"/>
  <c r="D17" i="5"/>
  <c r="J16" i="5"/>
  <c r="D16" i="5"/>
  <c r="J15" i="5"/>
  <c r="D15" i="5"/>
  <c r="J14" i="5"/>
  <c r="D14" i="5"/>
  <c r="J13" i="5"/>
  <c r="D13" i="5"/>
  <c r="J12" i="5"/>
  <c r="D12" i="5"/>
  <c r="J11" i="5"/>
  <c r="D11" i="5"/>
  <c r="H22" i="4"/>
  <c r="J21" i="4"/>
  <c r="D21" i="4"/>
  <c r="J20" i="4"/>
  <c r="J19" i="4"/>
  <c r="J18" i="4"/>
  <c r="D18" i="4"/>
  <c r="J17" i="4"/>
  <c r="D17" i="4"/>
  <c r="J16" i="4"/>
  <c r="D16" i="4"/>
  <c r="J15" i="4"/>
  <c r="D15" i="4"/>
  <c r="J14" i="4"/>
  <c r="D14" i="4"/>
  <c r="J13" i="4"/>
  <c r="D13" i="4"/>
  <c r="J12" i="4"/>
  <c r="D12" i="4"/>
  <c r="J11" i="4"/>
  <c r="J22" i="4" s="1"/>
  <c r="D11" i="4"/>
  <c r="D15" i="1"/>
  <c r="H22" i="1"/>
  <c r="J20" i="1"/>
  <c r="J21" i="1"/>
  <c r="J19" i="1"/>
  <c r="D12" i="1"/>
  <c r="D13" i="1"/>
  <c r="D14" i="1"/>
  <c r="D16" i="1"/>
  <c r="D17" i="1"/>
  <c r="D18" i="1"/>
  <c r="D21" i="1"/>
  <c r="D11" i="1"/>
  <c r="J12" i="1"/>
  <c r="J13" i="1"/>
  <c r="J14" i="1"/>
  <c r="J15" i="1"/>
  <c r="J16" i="1"/>
  <c r="J17" i="1"/>
  <c r="J18" i="1"/>
  <c r="J11" i="1"/>
  <c r="J22" i="14" l="1"/>
  <c r="J22" i="13"/>
  <c r="J22" i="12"/>
  <c r="J22" i="11"/>
  <c r="J22" i="10"/>
  <c r="J22" i="9"/>
  <c r="J22" i="8"/>
  <c r="J22" i="7"/>
  <c r="J22" i="6"/>
  <c r="J22" i="5"/>
  <c r="J22" i="15"/>
  <c r="H22" i="15"/>
  <c r="J22" i="1"/>
</calcChain>
</file>

<file path=xl/sharedStrings.xml><?xml version="1.0" encoding="utf-8"?>
<sst xmlns="http://schemas.openxmlformats.org/spreadsheetml/2006/main" count="507" uniqueCount="51">
  <si>
    <t>DRUŠTAVA MEĐIMURSKE ŽUPANIJE</t>
  </si>
  <si>
    <t>Naziv ribolovne organizacije za koju se vrši obračun</t>
  </si>
  <si>
    <t>1</t>
  </si>
  <si>
    <t>2</t>
  </si>
  <si>
    <t>5</t>
  </si>
  <si>
    <t>Datum:</t>
  </si>
  <si>
    <t xml:space="preserve">Za SRD: </t>
  </si>
  <si>
    <t>SAVEZ SPORTSKIH RIBOLOVNIH</t>
  </si>
  <si>
    <t>4</t>
  </si>
  <si>
    <t>DOZVOLA</t>
  </si>
  <si>
    <t>ČLANARINA</t>
  </si>
  <si>
    <t>UKUPNO</t>
  </si>
  <si>
    <t>SRD</t>
  </si>
  <si>
    <t>SSRDMŽ</t>
  </si>
  <si>
    <t>DNEVNA DOZVOLA</t>
  </si>
  <si>
    <t>TRODNEVNA DOZVOLA</t>
  </si>
  <si>
    <t>3</t>
  </si>
  <si>
    <t>6</t>
  </si>
  <si>
    <t>7</t>
  </si>
  <si>
    <t>8</t>
  </si>
  <si>
    <t>GODIŠNJA DOZVOLA 19 I VIŠE GOD.</t>
  </si>
  <si>
    <t>GODIŠNJA DOZVOLA 15-18 GOD. JUNIORI I SVE ŽENE</t>
  </si>
  <si>
    <t>Molimo da jedan primjerak obračuna dostavite na adresu: Savez SRD Međimurske županije, Jurice Muraia 2 Čakovec ili e-mailom na ssrdmz@ck.t-com.hr</t>
  </si>
  <si>
    <t>TJEDNA DOZVOLA</t>
  </si>
  <si>
    <t>TJEDNA DOZVOLA - Drenažni jarak</t>
  </si>
  <si>
    <t>RECIPROCITET ZŠRK Koprivnica</t>
  </si>
  <si>
    <t>RECIPROCITET ŠRD Ludbreg</t>
  </si>
  <si>
    <t>KOMADA</t>
  </si>
  <si>
    <t xml:space="preserve">ČLANARINA KADETI </t>
  </si>
  <si>
    <t xml:space="preserve">OBRAČUN RIBOLOVNIH DOZVOLA </t>
  </si>
  <si>
    <t>VRSTA</t>
  </si>
  <si>
    <t>U koloni 7 unesite broj prodanih dozvola
Iznos uplate će se sam obračunati.</t>
  </si>
  <si>
    <t>mjesec</t>
  </si>
  <si>
    <r>
      <t xml:space="preserve">TRODNEVNA DOZVOLA - </t>
    </r>
    <r>
      <rPr>
        <sz val="10"/>
        <rFont val="Arial"/>
        <family val="2"/>
        <charset val="238"/>
      </rPr>
      <t>Drenažni jarak</t>
    </r>
  </si>
  <si>
    <r>
      <t xml:space="preserve">DNEVNA DOZVOLA - </t>
    </r>
    <r>
      <rPr>
        <sz val="10"/>
        <rFont val="Arial"/>
        <family val="2"/>
        <charset val="238"/>
      </rPr>
      <t>Drenažni jarak</t>
    </r>
  </si>
  <si>
    <t>UKUPNO (6x7)</t>
  </si>
  <si>
    <t>siječanj - prosinac</t>
  </si>
  <si>
    <t>2026. godine</t>
  </si>
  <si>
    <r>
      <t xml:space="preserve">Uplate doznačiti na poslovni račun: </t>
    </r>
    <r>
      <rPr>
        <b/>
        <sz val="11"/>
        <rFont val="Arial"/>
        <family val="2"/>
        <charset val="238"/>
      </rPr>
      <t>HR34 2402 0061 1000 7806 5</t>
    </r>
    <r>
      <rPr>
        <sz val="10"/>
        <rFont val="Arial"/>
        <family val="2"/>
        <charset val="238"/>
      </rPr>
      <t xml:space="preserve"> poziv na broj 02 - Broj mjeseca 2026</t>
    </r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</si>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</sst>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  <numFmt numFmtId="165" formatCode="#,##0.00\ [$€-1]"/>
  </numFmts>
  <fonts count="9" x14ac:knownFonts="1">
    <font>
      <sz val="12"/>
      <color theme="1"/>
      <name val="Calibri"/>
      <family val="2"/>
      <charset val="238"/>
      <scheme val="minor"/>
    </font>
    <font>
      <b/>
      <i/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sz val="14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1" xfId="0" applyNumberFormat="1" applyFont="1" applyBorder="1" applyAlignment="1">
      <alignment horizontal="center" vertical="center"/>
    </xf>
    <xf numFmtId="49" fontId="1" fillId="0" borderId="0" xfId="0" applyNumberFormat="1" applyFont="1"/>
    <xf numFmtId="0" fontId="6" fillId="0" borderId="0" xfId="0" applyFont="1" applyProtection="1">
      <protection locked="0"/>
    </xf>
    <xf numFmtId="49" fontId="3" fillId="0" borderId="0" xfId="0" applyNumberFormat="1" applyFont="1"/>
    <xf numFmtId="49" fontId="4" fillId="0" borderId="0" xfId="0" applyNumberFormat="1" applyFont="1"/>
    <xf numFmtId="49" fontId="4" fillId="0" borderId="0" xfId="0" applyNumberFormat="1" applyFont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49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/>
      <protection locked="0"/>
    </xf>
    <xf numFmtId="49" fontId="4" fillId="0" borderId="2" xfId="0" applyNumberFormat="1" applyFont="1" applyBorder="1" applyAlignment="1" applyProtection="1">
      <alignment horizontal="center"/>
      <protection locked="0"/>
    </xf>
    <xf numFmtId="49" fontId="4" fillId="0" borderId="2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wrapText="1"/>
    </xf>
    <xf numFmtId="165" fontId="3" fillId="0" borderId="2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center"/>
      <protection locked="0"/>
    </xf>
    <xf numFmtId="164" fontId="3" fillId="0" borderId="2" xfId="0" applyNumberFormat="1" applyFont="1" applyBorder="1" applyAlignment="1">
      <alignment horizontal="right" vertical="center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44" fontId="3" fillId="0" borderId="1" xfId="0" applyNumberFormat="1" applyFont="1" applyBorder="1" applyAlignment="1" applyProtection="1">
      <alignment horizontal="right" vertical="center"/>
      <protection locked="0"/>
    </xf>
    <xf numFmtId="49" fontId="5" fillId="0" borderId="0" xfId="0" applyNumberFormat="1" applyFont="1" applyAlignment="1">
      <alignment wrapText="1"/>
    </xf>
    <xf numFmtId="49" fontId="3" fillId="0" borderId="0" xfId="0" applyNumberFormat="1" applyFont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/>
    </xf>
    <xf numFmtId="49" fontId="3" fillId="0" borderId="0" xfId="0" applyNumberFormat="1" applyFont="1" applyProtection="1">
      <protection locked="0"/>
    </xf>
    <xf numFmtId="49" fontId="4" fillId="0" borderId="0" xfId="0" applyNumberFormat="1" applyFont="1" applyAlignment="1">
      <alignment wrapText="1"/>
    </xf>
    <xf numFmtId="49" fontId="3" fillId="0" borderId="0" xfId="0" applyNumberFormat="1" applyFont="1" applyAlignment="1">
      <alignment horizontal="center"/>
    </xf>
    <xf numFmtId="44" fontId="3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right" vertical="center"/>
    </xf>
    <xf numFmtId="0" fontId="6" fillId="0" borderId="0" xfId="0" applyFont="1"/>
    <xf numFmtId="49" fontId="5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49" fontId="4" fillId="0" borderId="2" xfId="0" applyNumberFormat="1" applyFont="1" applyBorder="1" applyAlignment="1" applyProtection="1">
      <alignment horizontal="left" vertical="center"/>
      <protection locked="0"/>
    </xf>
    <xf numFmtId="49" fontId="4" fillId="0" borderId="0" xfId="0" applyNumberFormat="1" applyFont="1" applyAlignment="1">
      <alignment horizontal="right" vertical="center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49" fontId="4" fillId="0" borderId="4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7C756-85FB-4EAA-BEFC-708B9722733C}">
  <sheetPr>
    <pageSetUpPr fitToPage="1"/>
  </sheetPr>
  <dimension ref="A1:N28"/>
  <sheetViews>
    <sheetView tabSelected="1" zoomScale="110" zoomScaleNormal="110" workbookViewId="0">
      <selection activeCell="C6" sqref="C6:J6"/>
    </sheetView>
  </sheetViews>
  <sheetFormatPr defaultRowHeight="15" x14ac:dyDescent="0.2"/>
  <cols>
    <col min="1" max="1" width="33.75" style="3" customWidth="1"/>
    <col min="2" max="3" width="10.5" style="3" customWidth="1"/>
    <col min="4" max="4" width="9.625" style="3" customWidth="1"/>
    <col min="5" max="5" width="11.5" style="3" customWidth="1"/>
    <col min="6" max="6" width="4.125" style="3" hidden="1" customWidth="1"/>
    <col min="7" max="7" width="12.5" style="3" customWidth="1"/>
    <col min="8" max="8" width="9" style="3"/>
    <col min="9" max="9" width="0" style="3" hidden="1" customWidth="1"/>
    <col min="10" max="10" width="14" style="3" customWidth="1"/>
    <col min="11" max="16384" width="9" style="3"/>
  </cols>
  <sheetData>
    <row r="1" spans="1:14" ht="23.25" x14ac:dyDescent="0.35">
      <c r="A1" s="39" t="s">
        <v>29</v>
      </c>
      <c r="B1" s="39"/>
      <c r="C1" s="39"/>
      <c r="D1" s="39"/>
      <c r="E1" s="39"/>
      <c r="F1" s="39"/>
      <c r="G1" s="39"/>
      <c r="H1" s="39"/>
      <c r="I1" s="39"/>
      <c r="J1" s="39"/>
    </row>
    <row r="2" spans="1:14" x14ac:dyDescent="0.2">
      <c r="A2" s="4" t="s">
        <v>7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4" x14ac:dyDescent="0.2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6"/>
    </row>
    <row r="4" spans="1:14" x14ac:dyDescent="0.2">
      <c r="A4" s="2"/>
      <c r="B4" s="5"/>
      <c r="C4" s="5"/>
      <c r="D4" s="5"/>
      <c r="E4" s="5"/>
      <c r="F4" s="5"/>
      <c r="G4" s="5"/>
      <c r="H4" s="5"/>
      <c r="I4" s="5"/>
      <c r="J4" s="5"/>
      <c r="K4" s="6"/>
    </row>
    <row r="5" spans="1:14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6"/>
    </row>
    <row r="6" spans="1:14" ht="22.5" customHeight="1" x14ac:dyDescent="0.2">
      <c r="A6" s="49" t="s">
        <v>1</v>
      </c>
      <c r="B6" s="49"/>
      <c r="C6" s="41"/>
      <c r="D6" s="41"/>
      <c r="E6" s="41"/>
      <c r="F6" s="41"/>
      <c r="G6" s="41"/>
      <c r="H6" s="41"/>
      <c r="I6" s="41"/>
      <c r="J6" s="41"/>
      <c r="K6" s="6"/>
      <c r="N6" s="7"/>
    </row>
    <row r="7" spans="1:14" ht="23.25" customHeight="1" x14ac:dyDescent="0.2">
      <c r="A7" s="42" t="s">
        <v>32</v>
      </c>
      <c r="B7" s="42"/>
      <c r="C7" s="43" t="s">
        <v>39</v>
      </c>
      <c r="D7" s="43"/>
      <c r="E7" s="44" t="s">
        <v>37</v>
      </c>
      <c r="F7" s="44"/>
      <c r="G7" s="44"/>
      <c r="H7" s="5"/>
      <c r="I7" s="5"/>
      <c r="J7" s="5"/>
      <c r="K7" s="6"/>
    </row>
    <row r="8" spans="1:14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6"/>
    </row>
    <row r="9" spans="1:14" ht="15.75" customHeight="1" x14ac:dyDescent="0.2">
      <c r="A9" s="8" t="s">
        <v>30</v>
      </c>
      <c r="B9" s="8" t="s">
        <v>9</v>
      </c>
      <c r="C9" s="8" t="s">
        <v>10</v>
      </c>
      <c r="D9" s="8" t="s">
        <v>11</v>
      </c>
      <c r="E9" s="46" t="s">
        <v>12</v>
      </c>
      <c r="F9" s="46"/>
      <c r="G9" s="8" t="s">
        <v>13</v>
      </c>
      <c r="H9" s="46" t="s">
        <v>27</v>
      </c>
      <c r="I9" s="46"/>
      <c r="J9" s="8" t="s">
        <v>35</v>
      </c>
      <c r="K9" s="6"/>
    </row>
    <row r="10" spans="1:14" x14ac:dyDescent="0.2">
      <c r="A10" s="9" t="s">
        <v>2</v>
      </c>
      <c r="B10" s="9" t="s">
        <v>3</v>
      </c>
      <c r="C10" s="9" t="s">
        <v>16</v>
      </c>
      <c r="D10" s="9" t="s">
        <v>8</v>
      </c>
      <c r="E10" s="47" t="s">
        <v>4</v>
      </c>
      <c r="F10" s="47"/>
      <c r="G10" s="9" t="s">
        <v>17</v>
      </c>
      <c r="H10" s="10" t="s">
        <v>18</v>
      </c>
      <c r="I10" s="11"/>
      <c r="J10" s="12" t="s">
        <v>19</v>
      </c>
      <c r="K10" s="6"/>
    </row>
    <row r="11" spans="1:14" x14ac:dyDescent="0.2">
      <c r="A11" s="13" t="s">
        <v>20</v>
      </c>
      <c r="B11" s="14">
        <v>13.27</v>
      </c>
      <c r="C11" s="14">
        <v>86.73</v>
      </c>
      <c r="D11" s="14">
        <f>SUM(B11:C11)</f>
        <v>100</v>
      </c>
      <c r="E11" s="48">
        <v>33</v>
      </c>
      <c r="F11" s="48"/>
      <c r="G11" s="14">
        <v>67</v>
      </c>
      <c r="H11" s="15"/>
      <c r="I11" s="16"/>
      <c r="J11" s="17">
        <f>G11*H11</f>
        <v>0</v>
      </c>
      <c r="K11" s="6"/>
    </row>
    <row r="12" spans="1:14" ht="28.5" x14ac:dyDescent="0.2">
      <c r="A12" s="13" t="s">
        <v>21</v>
      </c>
      <c r="B12" s="14">
        <v>13.27</v>
      </c>
      <c r="C12" s="14">
        <v>36.729999999999997</v>
      </c>
      <c r="D12" s="14">
        <f t="shared" ref="D12:D21" si="0">SUM(B12:C12)</f>
        <v>50</v>
      </c>
      <c r="E12" s="48">
        <v>24</v>
      </c>
      <c r="F12" s="48"/>
      <c r="G12" s="14">
        <v>26</v>
      </c>
      <c r="H12" s="15"/>
      <c r="I12" s="16"/>
      <c r="J12" s="17">
        <f t="shared" ref="J12:J21" si="1">G12*H12</f>
        <v>0</v>
      </c>
      <c r="K12" s="6"/>
    </row>
    <row r="13" spans="1:14" x14ac:dyDescent="0.2">
      <c r="A13" s="13" t="s">
        <v>14</v>
      </c>
      <c r="B13" s="14">
        <v>2.65</v>
      </c>
      <c r="C13" s="14">
        <v>12.35</v>
      </c>
      <c r="D13" s="14">
        <f t="shared" si="0"/>
        <v>15</v>
      </c>
      <c r="E13" s="48">
        <v>6</v>
      </c>
      <c r="F13" s="48"/>
      <c r="G13" s="14">
        <v>9</v>
      </c>
      <c r="H13" s="15"/>
      <c r="I13" s="16"/>
      <c r="J13" s="17">
        <f t="shared" si="1"/>
        <v>0</v>
      </c>
      <c r="K13" s="6"/>
    </row>
    <row r="14" spans="1:14" x14ac:dyDescent="0.2">
      <c r="A14" s="13" t="s">
        <v>15</v>
      </c>
      <c r="B14" s="14">
        <v>6.64</v>
      </c>
      <c r="C14" s="18">
        <v>23.36</v>
      </c>
      <c r="D14" s="14">
        <f t="shared" si="0"/>
        <v>30</v>
      </c>
      <c r="E14" s="18">
        <v>12</v>
      </c>
      <c r="F14" s="19"/>
      <c r="G14" s="18">
        <v>18</v>
      </c>
      <c r="H14" s="20"/>
      <c r="I14" s="21"/>
      <c r="J14" s="17">
        <f t="shared" si="1"/>
        <v>0</v>
      </c>
    </row>
    <row r="15" spans="1:14" x14ac:dyDescent="0.2">
      <c r="A15" s="13" t="s">
        <v>23</v>
      </c>
      <c r="B15" s="14">
        <v>9.2899999999999991</v>
      </c>
      <c r="C15" s="18">
        <v>45.71</v>
      </c>
      <c r="D15" s="14">
        <f t="shared" si="0"/>
        <v>55</v>
      </c>
      <c r="E15" s="18">
        <v>23</v>
      </c>
      <c r="F15" s="19"/>
      <c r="G15" s="18">
        <v>32</v>
      </c>
      <c r="H15" s="15"/>
      <c r="I15" s="16"/>
      <c r="J15" s="17">
        <f t="shared" si="1"/>
        <v>0</v>
      </c>
      <c r="K15" s="6"/>
    </row>
    <row r="16" spans="1:14" x14ac:dyDescent="0.2">
      <c r="A16" s="13" t="s">
        <v>34</v>
      </c>
      <c r="B16" s="14">
        <v>2.65</v>
      </c>
      <c r="C16" s="18">
        <v>19.350000000000001</v>
      </c>
      <c r="D16" s="14">
        <f t="shared" si="0"/>
        <v>22</v>
      </c>
      <c r="E16" s="50">
        <v>8</v>
      </c>
      <c r="F16" s="51"/>
      <c r="G16" s="18">
        <v>14</v>
      </c>
      <c r="H16" s="15"/>
      <c r="I16" s="16"/>
      <c r="J16" s="17">
        <f t="shared" si="1"/>
        <v>0</v>
      </c>
      <c r="K16" s="6"/>
    </row>
    <row r="17" spans="1:11" ht="15" customHeight="1" x14ac:dyDescent="0.2">
      <c r="A17" s="13" t="s">
        <v>33</v>
      </c>
      <c r="B17" s="14">
        <v>6.64</v>
      </c>
      <c r="C17" s="14">
        <v>38.36</v>
      </c>
      <c r="D17" s="14">
        <f t="shared" si="0"/>
        <v>45</v>
      </c>
      <c r="E17" s="48">
        <v>10</v>
      </c>
      <c r="F17" s="48"/>
      <c r="G17" s="14">
        <v>35</v>
      </c>
      <c r="H17" s="15"/>
      <c r="I17" s="16"/>
      <c r="J17" s="17">
        <f t="shared" si="1"/>
        <v>0</v>
      </c>
      <c r="K17" s="6"/>
    </row>
    <row r="18" spans="1:11" x14ac:dyDescent="0.2">
      <c r="A18" s="13" t="s">
        <v>24</v>
      </c>
      <c r="B18" s="14">
        <v>9.2899999999999991</v>
      </c>
      <c r="C18" s="18">
        <v>60.71</v>
      </c>
      <c r="D18" s="14">
        <f t="shared" si="0"/>
        <v>70</v>
      </c>
      <c r="E18" s="50">
        <v>20</v>
      </c>
      <c r="F18" s="51"/>
      <c r="G18" s="18">
        <v>50</v>
      </c>
      <c r="H18" s="15"/>
      <c r="I18" s="16"/>
      <c r="J18" s="17">
        <f t="shared" si="1"/>
        <v>0</v>
      </c>
      <c r="K18" s="6"/>
    </row>
    <row r="19" spans="1:11" x14ac:dyDescent="0.2">
      <c r="A19" s="13" t="s">
        <v>25</v>
      </c>
      <c r="B19" s="14"/>
      <c r="C19" s="14">
        <v>40</v>
      </c>
      <c r="D19" s="14">
        <v>40</v>
      </c>
      <c r="E19" s="14">
        <v>25</v>
      </c>
      <c r="F19" s="14"/>
      <c r="G19" s="14">
        <v>15</v>
      </c>
      <c r="H19" s="15"/>
      <c r="I19" s="16"/>
      <c r="J19" s="17">
        <f t="shared" si="1"/>
        <v>0</v>
      </c>
      <c r="K19" s="6"/>
    </row>
    <row r="20" spans="1:11" x14ac:dyDescent="0.2">
      <c r="A20" s="13" t="s">
        <v>26</v>
      </c>
      <c r="B20" s="14"/>
      <c r="C20" s="14">
        <v>60</v>
      </c>
      <c r="D20" s="14">
        <v>60</v>
      </c>
      <c r="E20" s="14">
        <v>35</v>
      </c>
      <c r="F20" s="14"/>
      <c r="G20" s="14">
        <v>25</v>
      </c>
      <c r="H20" s="15"/>
      <c r="I20" s="16"/>
      <c r="J20" s="17">
        <f t="shared" si="1"/>
        <v>0</v>
      </c>
      <c r="K20" s="6"/>
    </row>
    <row r="21" spans="1:11" x14ac:dyDescent="0.2">
      <c r="A21" s="13" t="s">
        <v>28</v>
      </c>
      <c r="B21" s="14"/>
      <c r="C21" s="14">
        <v>10</v>
      </c>
      <c r="D21" s="14">
        <f t="shared" si="0"/>
        <v>10</v>
      </c>
      <c r="E21" s="48">
        <v>8</v>
      </c>
      <c r="F21" s="48"/>
      <c r="G21" s="14">
        <v>2</v>
      </c>
      <c r="H21" s="15"/>
      <c r="I21" s="16"/>
      <c r="J21" s="17">
        <f t="shared" si="1"/>
        <v>0</v>
      </c>
      <c r="K21" s="6"/>
    </row>
    <row r="22" spans="1:11" ht="25.5" x14ac:dyDescent="0.2">
      <c r="A22" s="22" t="s">
        <v>31</v>
      </c>
      <c r="B22" s="23"/>
      <c r="C22" s="23"/>
      <c r="D22" s="23"/>
      <c r="E22" s="23"/>
      <c r="F22" s="23"/>
      <c r="G22" s="24"/>
      <c r="H22" s="1">
        <f>SUM(H11:H21)</f>
        <v>0</v>
      </c>
      <c r="I22" s="25"/>
      <c r="J22" s="17">
        <f>SUM(J11:J21)</f>
        <v>0</v>
      </c>
      <c r="K22" s="6"/>
    </row>
    <row r="23" spans="1:11" x14ac:dyDescent="0.2">
      <c r="A23" s="26"/>
      <c r="B23" s="23"/>
      <c r="C23" s="23"/>
      <c r="D23" s="23"/>
      <c r="E23" s="23"/>
      <c r="F23" s="23"/>
      <c r="G23" s="24"/>
      <c r="H23" s="27"/>
      <c r="I23" s="4"/>
      <c r="J23" s="28"/>
      <c r="K23" s="6"/>
    </row>
    <row r="24" spans="1:11" x14ac:dyDescent="0.2">
      <c r="A24" s="26"/>
      <c r="B24" s="23"/>
      <c r="C24" s="23"/>
      <c r="D24" s="23"/>
      <c r="E24" s="23"/>
      <c r="F24" s="23"/>
      <c r="G24" s="24"/>
      <c r="H24" s="27"/>
      <c r="I24" s="4"/>
      <c r="J24" s="28"/>
      <c r="K24" s="6"/>
    </row>
    <row r="25" spans="1:11" x14ac:dyDescent="0.2">
      <c r="A25" s="29" t="s">
        <v>5</v>
      </c>
      <c r="B25" s="41"/>
      <c r="C25" s="41"/>
      <c r="D25" s="30"/>
      <c r="E25" s="30"/>
      <c r="F25" s="31"/>
      <c r="G25" s="45"/>
      <c r="H25" s="45"/>
      <c r="I25" s="45"/>
      <c r="J25" s="45"/>
      <c r="K25" s="6"/>
    </row>
    <row r="26" spans="1:11" x14ac:dyDescent="0.2">
      <c r="A26" s="29"/>
      <c r="B26" s="40"/>
      <c r="C26" s="40"/>
      <c r="D26" s="5"/>
      <c r="E26" s="5"/>
      <c r="F26" s="6"/>
      <c r="G26" s="52" t="s">
        <v>6</v>
      </c>
      <c r="H26" s="52"/>
      <c r="I26" s="52"/>
      <c r="J26" s="52"/>
      <c r="K26" s="6"/>
    </row>
    <row r="27" spans="1:11" x14ac:dyDescent="0.2">
      <c r="A27" s="38" t="s">
        <v>22</v>
      </c>
      <c r="B27" s="38"/>
      <c r="C27" s="38"/>
      <c r="D27" s="38"/>
      <c r="E27" s="38"/>
      <c r="F27" s="38"/>
      <c r="G27" s="38"/>
      <c r="H27" s="38"/>
      <c r="I27" s="38"/>
      <c r="J27" s="38"/>
      <c r="K27" s="6"/>
    </row>
    <row r="28" spans="1:11" ht="15.75" x14ac:dyDescent="0.25">
      <c r="A28" s="38" t="s">
        <v>38</v>
      </c>
      <c r="B28" s="38"/>
      <c r="C28" s="38"/>
      <c r="D28" s="38"/>
      <c r="E28" s="38"/>
      <c r="F28" s="38"/>
      <c r="G28" s="38"/>
      <c r="H28" s="38"/>
      <c r="I28" s="38"/>
      <c r="J28" s="38"/>
      <c r="K28" s="6"/>
    </row>
  </sheetData>
  <sheetProtection sheet="1" selectLockedCells="1"/>
  <mergeCells count="22">
    <mergeCell ref="E13:F13"/>
    <mergeCell ref="E16:F16"/>
    <mergeCell ref="E17:F17"/>
    <mergeCell ref="E18:F18"/>
    <mergeCell ref="G26:J26"/>
    <mergeCell ref="E21:F21"/>
    <mergeCell ref="A28:J28"/>
    <mergeCell ref="A27:J27"/>
    <mergeCell ref="A1:J1"/>
    <mergeCell ref="B26:C26"/>
    <mergeCell ref="C6:J6"/>
    <mergeCell ref="A7:B7"/>
    <mergeCell ref="C7:D7"/>
    <mergeCell ref="E7:G7"/>
    <mergeCell ref="B25:C25"/>
    <mergeCell ref="G25:J25"/>
    <mergeCell ref="E9:F9"/>
    <mergeCell ref="H9:I9"/>
    <mergeCell ref="E10:F10"/>
    <mergeCell ref="E11:F11"/>
    <mergeCell ref="A6:B6"/>
    <mergeCell ref="E12:F12"/>
  </mergeCells>
  <pageMargins left="0.7" right="0.7" top="0.75" bottom="0.75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73C6F-28C7-40C4-BC48-8D4B91374757}">
  <sheetPr>
    <pageSetUpPr fitToPage="1"/>
  </sheetPr>
  <dimension ref="A1:N28"/>
  <sheetViews>
    <sheetView zoomScale="110" zoomScaleNormal="110" workbookViewId="0">
      <selection activeCell="C6" sqref="C6:J6"/>
    </sheetView>
  </sheetViews>
  <sheetFormatPr defaultRowHeight="15" x14ac:dyDescent="0.2"/>
  <cols>
    <col min="1" max="1" width="33.75" style="3" customWidth="1"/>
    <col min="2" max="3" width="10.5" style="3" customWidth="1"/>
    <col min="4" max="4" width="9.625" style="3" customWidth="1"/>
    <col min="5" max="5" width="11.5" style="3" customWidth="1"/>
    <col min="6" max="6" width="4.125" style="3" hidden="1" customWidth="1"/>
    <col min="7" max="7" width="12.5" style="3" customWidth="1"/>
    <col min="8" max="8" width="9" style="3"/>
    <col min="9" max="9" width="0" style="3" hidden="1" customWidth="1"/>
    <col min="10" max="10" width="14" style="3" customWidth="1"/>
    <col min="11" max="16384" width="9" style="3"/>
  </cols>
  <sheetData>
    <row r="1" spans="1:14" ht="23.25" x14ac:dyDescent="0.35">
      <c r="A1" s="39" t="s">
        <v>29</v>
      </c>
      <c r="B1" s="39"/>
      <c r="C1" s="39"/>
      <c r="D1" s="39"/>
      <c r="E1" s="39"/>
      <c r="F1" s="39"/>
      <c r="G1" s="39"/>
      <c r="H1" s="39"/>
      <c r="I1" s="39"/>
      <c r="J1" s="39"/>
    </row>
    <row r="2" spans="1:14" x14ac:dyDescent="0.2">
      <c r="A2" s="4" t="s">
        <v>7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4" x14ac:dyDescent="0.2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6"/>
    </row>
    <row r="4" spans="1:14" x14ac:dyDescent="0.2">
      <c r="A4" s="2"/>
      <c r="B4" s="5"/>
      <c r="C4" s="5"/>
      <c r="D4" s="5"/>
      <c r="E4" s="5"/>
      <c r="F4" s="5"/>
      <c r="G4" s="5"/>
      <c r="H4" s="5"/>
      <c r="I4" s="5"/>
      <c r="J4" s="5"/>
      <c r="K4" s="6"/>
    </row>
    <row r="5" spans="1:14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6"/>
    </row>
    <row r="6" spans="1:14" ht="22.5" customHeight="1" x14ac:dyDescent="0.2">
      <c r="A6" s="49" t="s">
        <v>1</v>
      </c>
      <c r="B6" s="49"/>
      <c r="C6" s="41"/>
      <c r="D6" s="41"/>
      <c r="E6" s="41"/>
      <c r="F6" s="41"/>
      <c r="G6" s="41"/>
      <c r="H6" s="41"/>
      <c r="I6" s="41"/>
      <c r="J6" s="41"/>
      <c r="K6" s="6"/>
      <c r="N6" s="7"/>
    </row>
    <row r="7" spans="1:14" ht="23.25" customHeight="1" x14ac:dyDescent="0.2">
      <c r="A7" s="42" t="s">
        <v>32</v>
      </c>
      <c r="B7" s="42"/>
      <c r="C7" s="45" t="s">
        <v>48</v>
      </c>
      <c r="D7" s="45"/>
      <c r="E7" s="44" t="s">
        <v>37</v>
      </c>
      <c r="F7" s="44"/>
      <c r="G7" s="44"/>
      <c r="H7" s="5"/>
      <c r="I7" s="5"/>
      <c r="J7" s="5"/>
      <c r="K7" s="6"/>
    </row>
    <row r="8" spans="1:14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6"/>
    </row>
    <row r="9" spans="1:14" ht="15.75" customHeight="1" x14ac:dyDescent="0.2">
      <c r="A9" s="8" t="s">
        <v>30</v>
      </c>
      <c r="B9" s="8" t="s">
        <v>9</v>
      </c>
      <c r="C9" s="8" t="s">
        <v>10</v>
      </c>
      <c r="D9" s="8" t="s">
        <v>11</v>
      </c>
      <c r="E9" s="46" t="s">
        <v>12</v>
      </c>
      <c r="F9" s="46"/>
      <c r="G9" s="8" t="s">
        <v>13</v>
      </c>
      <c r="H9" s="46" t="s">
        <v>27</v>
      </c>
      <c r="I9" s="46"/>
      <c r="J9" s="8" t="s">
        <v>35</v>
      </c>
      <c r="K9" s="6"/>
    </row>
    <row r="10" spans="1:14" x14ac:dyDescent="0.2">
      <c r="A10" s="9" t="s">
        <v>2</v>
      </c>
      <c r="B10" s="9" t="s">
        <v>3</v>
      </c>
      <c r="C10" s="9" t="s">
        <v>16</v>
      </c>
      <c r="D10" s="9" t="s">
        <v>8</v>
      </c>
      <c r="E10" s="47" t="s">
        <v>4</v>
      </c>
      <c r="F10" s="47"/>
      <c r="G10" s="9" t="s">
        <v>17</v>
      </c>
      <c r="H10" s="10" t="s">
        <v>18</v>
      </c>
      <c r="I10" s="11"/>
      <c r="J10" s="12" t="s">
        <v>19</v>
      </c>
      <c r="K10" s="6"/>
    </row>
    <row r="11" spans="1:14" x14ac:dyDescent="0.2">
      <c r="A11" s="13" t="s">
        <v>20</v>
      </c>
      <c r="B11" s="14">
        <v>13.27</v>
      </c>
      <c r="C11" s="14">
        <v>86.73</v>
      </c>
      <c r="D11" s="14">
        <f>SUM(B11:C11)</f>
        <v>100</v>
      </c>
      <c r="E11" s="48">
        <v>33</v>
      </c>
      <c r="F11" s="48"/>
      <c r="G11" s="14">
        <v>67</v>
      </c>
      <c r="H11" s="15"/>
      <c r="I11" s="16"/>
      <c r="J11" s="17">
        <f>G11*H11</f>
        <v>0</v>
      </c>
      <c r="K11" s="6"/>
    </row>
    <row r="12" spans="1:14" ht="28.5" x14ac:dyDescent="0.2">
      <c r="A12" s="13" t="s">
        <v>21</v>
      </c>
      <c r="B12" s="14">
        <v>13.27</v>
      </c>
      <c r="C12" s="14">
        <v>36.729999999999997</v>
      </c>
      <c r="D12" s="14">
        <f t="shared" ref="D12:D21" si="0">SUM(B12:C12)</f>
        <v>50</v>
      </c>
      <c r="E12" s="48">
        <v>24</v>
      </c>
      <c r="F12" s="48"/>
      <c r="G12" s="14">
        <v>26</v>
      </c>
      <c r="H12" s="15"/>
      <c r="I12" s="16"/>
      <c r="J12" s="17">
        <f t="shared" ref="J12:J21" si="1">G12*H12</f>
        <v>0</v>
      </c>
      <c r="K12" s="6"/>
    </row>
    <row r="13" spans="1:14" x14ac:dyDescent="0.2">
      <c r="A13" s="13" t="s">
        <v>14</v>
      </c>
      <c r="B13" s="14">
        <v>2.65</v>
      </c>
      <c r="C13" s="14">
        <v>12.35</v>
      </c>
      <c r="D13" s="14">
        <f t="shared" si="0"/>
        <v>15</v>
      </c>
      <c r="E13" s="48">
        <v>6</v>
      </c>
      <c r="F13" s="48"/>
      <c r="G13" s="14">
        <v>9</v>
      </c>
      <c r="H13" s="15"/>
      <c r="I13" s="16"/>
      <c r="J13" s="17">
        <f t="shared" si="1"/>
        <v>0</v>
      </c>
      <c r="K13" s="6"/>
    </row>
    <row r="14" spans="1:14" x14ac:dyDescent="0.2">
      <c r="A14" s="13" t="s">
        <v>15</v>
      </c>
      <c r="B14" s="14">
        <v>6.64</v>
      </c>
      <c r="C14" s="18">
        <v>23.36</v>
      </c>
      <c r="D14" s="14">
        <f t="shared" si="0"/>
        <v>30</v>
      </c>
      <c r="E14" s="18">
        <v>12</v>
      </c>
      <c r="F14" s="19"/>
      <c r="G14" s="18">
        <v>18</v>
      </c>
      <c r="H14" s="20"/>
      <c r="I14" s="21"/>
      <c r="J14" s="17">
        <f t="shared" si="1"/>
        <v>0</v>
      </c>
    </row>
    <row r="15" spans="1:14" x14ac:dyDescent="0.2">
      <c r="A15" s="13" t="s">
        <v>23</v>
      </c>
      <c r="B15" s="14">
        <v>9.2899999999999991</v>
      </c>
      <c r="C15" s="18">
        <v>45.71</v>
      </c>
      <c r="D15" s="14">
        <f t="shared" si="0"/>
        <v>55</v>
      </c>
      <c r="E15" s="18">
        <v>23</v>
      </c>
      <c r="F15" s="19"/>
      <c r="G15" s="18">
        <v>32</v>
      </c>
      <c r="H15" s="15"/>
      <c r="I15" s="16"/>
      <c r="J15" s="17">
        <f t="shared" si="1"/>
        <v>0</v>
      </c>
      <c r="K15" s="6"/>
    </row>
    <row r="16" spans="1:14" x14ac:dyDescent="0.2">
      <c r="A16" s="13" t="s">
        <v>34</v>
      </c>
      <c r="B16" s="14">
        <v>2.65</v>
      </c>
      <c r="C16" s="18">
        <v>19.350000000000001</v>
      </c>
      <c r="D16" s="14">
        <f t="shared" si="0"/>
        <v>22</v>
      </c>
      <c r="E16" s="50">
        <v>8</v>
      </c>
      <c r="F16" s="51"/>
      <c r="G16" s="18">
        <v>14</v>
      </c>
      <c r="H16" s="15"/>
      <c r="I16" s="16"/>
      <c r="J16" s="17">
        <f t="shared" si="1"/>
        <v>0</v>
      </c>
      <c r="K16" s="6"/>
    </row>
    <row r="17" spans="1:11" ht="15" customHeight="1" x14ac:dyDescent="0.2">
      <c r="A17" s="13" t="s">
        <v>33</v>
      </c>
      <c r="B17" s="14">
        <v>6.64</v>
      </c>
      <c r="C17" s="14">
        <v>38.36</v>
      </c>
      <c r="D17" s="14">
        <f t="shared" si="0"/>
        <v>45</v>
      </c>
      <c r="E17" s="48">
        <v>10</v>
      </c>
      <c r="F17" s="48"/>
      <c r="G17" s="14">
        <v>35</v>
      </c>
      <c r="H17" s="15"/>
      <c r="I17" s="16"/>
      <c r="J17" s="17">
        <f t="shared" si="1"/>
        <v>0</v>
      </c>
      <c r="K17" s="6"/>
    </row>
    <row r="18" spans="1:11" x14ac:dyDescent="0.2">
      <c r="A18" s="13" t="s">
        <v>24</v>
      </c>
      <c r="B18" s="14">
        <v>9.2899999999999991</v>
      </c>
      <c r="C18" s="18">
        <v>60.71</v>
      </c>
      <c r="D18" s="14">
        <f t="shared" si="0"/>
        <v>70</v>
      </c>
      <c r="E18" s="50">
        <v>20</v>
      </c>
      <c r="F18" s="51"/>
      <c r="G18" s="18">
        <v>50</v>
      </c>
      <c r="H18" s="15"/>
      <c r="I18" s="16"/>
      <c r="J18" s="17">
        <f t="shared" si="1"/>
        <v>0</v>
      </c>
      <c r="K18" s="6"/>
    </row>
    <row r="19" spans="1:11" x14ac:dyDescent="0.2">
      <c r="A19" s="13" t="s">
        <v>25</v>
      </c>
      <c r="B19" s="14"/>
      <c r="C19" s="14">
        <v>40</v>
      </c>
      <c r="D19" s="14">
        <v>40</v>
      </c>
      <c r="E19" s="14">
        <v>25</v>
      </c>
      <c r="F19" s="14"/>
      <c r="G19" s="14">
        <v>15</v>
      </c>
      <c r="H19" s="15"/>
      <c r="I19" s="16"/>
      <c r="J19" s="17">
        <f t="shared" si="1"/>
        <v>0</v>
      </c>
      <c r="K19" s="6"/>
    </row>
    <row r="20" spans="1:11" x14ac:dyDescent="0.2">
      <c r="A20" s="13" t="s">
        <v>26</v>
      </c>
      <c r="B20" s="14"/>
      <c r="C20" s="14">
        <v>60</v>
      </c>
      <c r="D20" s="14">
        <v>60</v>
      </c>
      <c r="E20" s="14">
        <v>35</v>
      </c>
      <c r="F20" s="14"/>
      <c r="G20" s="14">
        <v>25</v>
      </c>
      <c r="H20" s="15"/>
      <c r="I20" s="16"/>
      <c r="J20" s="17">
        <f t="shared" si="1"/>
        <v>0</v>
      </c>
      <c r="K20" s="6"/>
    </row>
    <row r="21" spans="1:11" x14ac:dyDescent="0.2">
      <c r="A21" s="13" t="s">
        <v>28</v>
      </c>
      <c r="B21" s="14"/>
      <c r="C21" s="14">
        <v>10</v>
      </c>
      <c r="D21" s="14">
        <f t="shared" si="0"/>
        <v>10</v>
      </c>
      <c r="E21" s="48">
        <v>8</v>
      </c>
      <c r="F21" s="48"/>
      <c r="G21" s="14">
        <v>2</v>
      </c>
      <c r="H21" s="15"/>
      <c r="I21" s="16"/>
      <c r="J21" s="17">
        <f t="shared" si="1"/>
        <v>0</v>
      </c>
      <c r="K21" s="6"/>
    </row>
    <row r="22" spans="1:11" ht="25.5" x14ac:dyDescent="0.2">
      <c r="A22" s="22" t="s">
        <v>31</v>
      </c>
      <c r="B22" s="23"/>
      <c r="C22" s="23"/>
      <c r="D22" s="23"/>
      <c r="E22" s="23"/>
      <c r="F22" s="23"/>
      <c r="G22" s="24"/>
      <c r="H22" s="1">
        <f>SUM(H11:H21)</f>
        <v>0</v>
      </c>
      <c r="I22" s="25"/>
      <c r="J22" s="17">
        <f>SUM(J11:J21)</f>
        <v>0</v>
      </c>
      <c r="K22" s="6"/>
    </row>
    <row r="23" spans="1:11" x14ac:dyDescent="0.2">
      <c r="A23" s="26"/>
      <c r="B23" s="23"/>
      <c r="C23" s="23"/>
      <c r="D23" s="23"/>
      <c r="E23" s="23"/>
      <c r="F23" s="23"/>
      <c r="G23" s="24"/>
      <c r="H23" s="27"/>
      <c r="I23" s="4"/>
      <c r="J23" s="28"/>
      <c r="K23" s="6"/>
    </row>
    <row r="24" spans="1:11" x14ac:dyDescent="0.2">
      <c r="A24" s="26"/>
      <c r="B24" s="23"/>
      <c r="C24" s="23"/>
      <c r="D24" s="23"/>
      <c r="E24" s="23"/>
      <c r="F24" s="23"/>
      <c r="G24" s="24"/>
      <c r="H24" s="27"/>
      <c r="I24" s="4"/>
      <c r="J24" s="28"/>
      <c r="K24" s="6"/>
    </row>
    <row r="25" spans="1:11" x14ac:dyDescent="0.2">
      <c r="A25" s="29" t="s">
        <v>5</v>
      </c>
      <c r="B25" s="41"/>
      <c r="C25" s="41"/>
      <c r="D25" s="30"/>
      <c r="E25" s="30"/>
      <c r="F25" s="31"/>
      <c r="G25" s="45"/>
      <c r="H25" s="45"/>
      <c r="I25" s="45"/>
      <c r="J25" s="45"/>
      <c r="K25" s="6"/>
    </row>
    <row r="26" spans="1:11" x14ac:dyDescent="0.2">
      <c r="A26" s="29"/>
      <c r="B26" s="40"/>
      <c r="C26" s="40"/>
      <c r="D26" s="5"/>
      <c r="E26" s="5"/>
      <c r="F26" s="6"/>
      <c r="G26" s="52" t="s">
        <v>6</v>
      </c>
      <c r="H26" s="52"/>
      <c r="I26" s="52"/>
      <c r="J26" s="52"/>
      <c r="K26" s="6"/>
    </row>
    <row r="27" spans="1:11" x14ac:dyDescent="0.2">
      <c r="A27" s="38" t="s">
        <v>22</v>
      </c>
      <c r="B27" s="38"/>
      <c r="C27" s="38"/>
      <c r="D27" s="38"/>
      <c r="E27" s="38"/>
      <c r="F27" s="38"/>
      <c r="G27" s="38"/>
      <c r="H27" s="38"/>
      <c r="I27" s="38"/>
      <c r="J27" s="38"/>
      <c r="K27" s="6"/>
    </row>
    <row r="28" spans="1:11" ht="15.75" x14ac:dyDescent="0.25">
      <c r="A28" s="38" t="s">
        <v>38</v>
      </c>
      <c r="B28" s="38"/>
      <c r="C28" s="38"/>
      <c r="D28" s="38"/>
      <c r="E28" s="38"/>
      <c r="F28" s="38"/>
      <c r="G28" s="38"/>
      <c r="H28" s="38"/>
      <c r="I28" s="38"/>
      <c r="J28" s="38"/>
      <c r="K28" s="6"/>
    </row>
  </sheetData>
  <sheetProtection sheet="1" objects="1" scenarios="1" selectLockedCells="1"/>
  <mergeCells count="22">
    <mergeCell ref="E13:F13"/>
    <mergeCell ref="A1:J1"/>
    <mergeCell ref="A6:B6"/>
    <mergeCell ref="C6:J6"/>
    <mergeCell ref="A7:B7"/>
    <mergeCell ref="C7:D7"/>
    <mergeCell ref="E7:G7"/>
    <mergeCell ref="E9:F9"/>
    <mergeCell ref="H9:I9"/>
    <mergeCell ref="E10:F10"/>
    <mergeCell ref="E11:F11"/>
    <mergeCell ref="E12:F12"/>
    <mergeCell ref="B26:C26"/>
    <mergeCell ref="G26:J26"/>
    <mergeCell ref="A27:J27"/>
    <mergeCell ref="A28:J28"/>
    <mergeCell ref="E16:F16"/>
    <mergeCell ref="E17:F17"/>
    <mergeCell ref="E18:F18"/>
    <mergeCell ref="E21:F21"/>
    <mergeCell ref="B25:C25"/>
    <mergeCell ref="G25:J25"/>
  </mergeCells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5F687-96A5-41ED-A65D-355A7D2F240C}">
  <sheetPr>
    <pageSetUpPr fitToPage="1"/>
  </sheetPr>
  <dimension ref="A1:N28"/>
  <sheetViews>
    <sheetView zoomScale="110" zoomScaleNormal="110" workbookViewId="0">
      <selection activeCell="C6" sqref="C6:J6"/>
    </sheetView>
  </sheetViews>
  <sheetFormatPr defaultRowHeight="15" x14ac:dyDescent="0.2"/>
  <cols>
    <col min="1" max="1" width="33.75" style="3" customWidth="1"/>
    <col min="2" max="3" width="10.5" style="3" customWidth="1"/>
    <col min="4" max="4" width="9.625" style="3" customWidth="1"/>
    <col min="5" max="5" width="11.5" style="3" customWidth="1"/>
    <col min="6" max="6" width="4.125" style="3" hidden="1" customWidth="1"/>
    <col min="7" max="7" width="12.5" style="3" customWidth="1"/>
    <col min="8" max="8" width="9" style="3"/>
    <col min="9" max="9" width="0" style="3" hidden="1" customWidth="1"/>
    <col min="10" max="10" width="14" style="3" customWidth="1"/>
    <col min="11" max="16384" width="9" style="3"/>
  </cols>
  <sheetData>
    <row r="1" spans="1:14" ht="23.25" x14ac:dyDescent="0.35">
      <c r="A1" s="39" t="s">
        <v>29</v>
      </c>
      <c r="B1" s="39"/>
      <c r="C1" s="39"/>
      <c r="D1" s="39"/>
      <c r="E1" s="39"/>
      <c r="F1" s="39"/>
      <c r="G1" s="39"/>
      <c r="H1" s="39"/>
      <c r="I1" s="39"/>
      <c r="J1" s="39"/>
    </row>
    <row r="2" spans="1:14" x14ac:dyDescent="0.2">
      <c r="A2" s="4" t="s">
        <v>7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4" x14ac:dyDescent="0.2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6"/>
    </row>
    <row r="4" spans="1:14" x14ac:dyDescent="0.2">
      <c r="A4" s="2"/>
      <c r="B4" s="5"/>
      <c r="C4" s="5"/>
      <c r="D4" s="5"/>
      <c r="E4" s="5"/>
      <c r="F4" s="5"/>
      <c r="G4" s="5"/>
      <c r="H4" s="5"/>
      <c r="I4" s="5"/>
      <c r="J4" s="5"/>
      <c r="K4" s="6"/>
    </row>
    <row r="5" spans="1:14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6"/>
    </row>
    <row r="6" spans="1:14" ht="22.5" customHeight="1" x14ac:dyDescent="0.2">
      <c r="A6" s="49" t="s">
        <v>1</v>
      </c>
      <c r="B6" s="49"/>
      <c r="C6" s="41"/>
      <c r="D6" s="41"/>
      <c r="E6" s="41"/>
      <c r="F6" s="41"/>
      <c r="G6" s="41"/>
      <c r="H6" s="41"/>
      <c r="I6" s="41"/>
      <c r="J6" s="41"/>
      <c r="K6" s="6"/>
      <c r="N6" s="7"/>
    </row>
    <row r="7" spans="1:14" ht="23.25" customHeight="1" x14ac:dyDescent="0.2">
      <c r="A7" s="42" t="s">
        <v>32</v>
      </c>
      <c r="B7" s="42"/>
      <c r="C7" s="45" t="s">
        <v>49</v>
      </c>
      <c r="D7" s="45"/>
      <c r="E7" s="44" t="s">
        <v>37</v>
      </c>
      <c r="F7" s="44"/>
      <c r="G7" s="44"/>
      <c r="H7" s="5"/>
      <c r="I7" s="5"/>
      <c r="J7" s="5"/>
      <c r="K7" s="6"/>
    </row>
    <row r="8" spans="1:14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6"/>
    </row>
    <row r="9" spans="1:14" ht="15.75" customHeight="1" x14ac:dyDescent="0.2">
      <c r="A9" s="8" t="s">
        <v>30</v>
      </c>
      <c r="B9" s="8" t="s">
        <v>9</v>
      </c>
      <c r="C9" s="8" t="s">
        <v>10</v>
      </c>
      <c r="D9" s="8" t="s">
        <v>11</v>
      </c>
      <c r="E9" s="46" t="s">
        <v>12</v>
      </c>
      <c r="F9" s="46"/>
      <c r="G9" s="8" t="s">
        <v>13</v>
      </c>
      <c r="H9" s="46" t="s">
        <v>27</v>
      </c>
      <c r="I9" s="46"/>
      <c r="J9" s="8" t="s">
        <v>35</v>
      </c>
      <c r="K9" s="6"/>
    </row>
    <row r="10" spans="1:14" x14ac:dyDescent="0.2">
      <c r="A10" s="9" t="s">
        <v>2</v>
      </c>
      <c r="B10" s="9" t="s">
        <v>3</v>
      </c>
      <c r="C10" s="9" t="s">
        <v>16</v>
      </c>
      <c r="D10" s="9" t="s">
        <v>8</v>
      </c>
      <c r="E10" s="47" t="s">
        <v>4</v>
      </c>
      <c r="F10" s="47"/>
      <c r="G10" s="9" t="s">
        <v>17</v>
      </c>
      <c r="H10" s="10" t="s">
        <v>18</v>
      </c>
      <c r="I10" s="11"/>
      <c r="J10" s="12" t="s">
        <v>19</v>
      </c>
      <c r="K10" s="6"/>
    </row>
    <row r="11" spans="1:14" x14ac:dyDescent="0.2">
      <c r="A11" s="13" t="s">
        <v>20</v>
      </c>
      <c r="B11" s="14">
        <v>13.27</v>
      </c>
      <c r="C11" s="14">
        <v>86.73</v>
      </c>
      <c r="D11" s="14">
        <f>SUM(B11:C11)</f>
        <v>100</v>
      </c>
      <c r="E11" s="48">
        <v>33</v>
      </c>
      <c r="F11" s="48"/>
      <c r="G11" s="14">
        <v>67</v>
      </c>
      <c r="H11" s="15"/>
      <c r="I11" s="16"/>
      <c r="J11" s="17">
        <f>G11*H11</f>
        <v>0</v>
      </c>
      <c r="K11" s="6"/>
    </row>
    <row r="12" spans="1:14" ht="28.5" x14ac:dyDescent="0.2">
      <c r="A12" s="13" t="s">
        <v>21</v>
      </c>
      <c r="B12" s="14">
        <v>13.27</v>
      </c>
      <c r="C12" s="14">
        <v>36.729999999999997</v>
      </c>
      <c r="D12" s="14">
        <f t="shared" ref="D12:D21" si="0">SUM(B12:C12)</f>
        <v>50</v>
      </c>
      <c r="E12" s="48">
        <v>24</v>
      </c>
      <c r="F12" s="48"/>
      <c r="G12" s="14">
        <v>26</v>
      </c>
      <c r="H12" s="15"/>
      <c r="I12" s="16"/>
      <c r="J12" s="17">
        <f t="shared" ref="J12:J21" si="1">G12*H12</f>
        <v>0</v>
      </c>
      <c r="K12" s="6"/>
    </row>
    <row r="13" spans="1:14" x14ac:dyDescent="0.2">
      <c r="A13" s="13" t="s">
        <v>14</v>
      </c>
      <c r="B13" s="14">
        <v>2.65</v>
      </c>
      <c r="C13" s="14">
        <v>12.35</v>
      </c>
      <c r="D13" s="14">
        <f t="shared" si="0"/>
        <v>15</v>
      </c>
      <c r="E13" s="48">
        <v>6</v>
      </c>
      <c r="F13" s="48"/>
      <c r="G13" s="14">
        <v>9</v>
      </c>
      <c r="H13" s="15"/>
      <c r="I13" s="16"/>
      <c r="J13" s="17">
        <f t="shared" si="1"/>
        <v>0</v>
      </c>
      <c r="K13" s="6"/>
    </row>
    <row r="14" spans="1:14" x14ac:dyDescent="0.2">
      <c r="A14" s="13" t="s">
        <v>15</v>
      </c>
      <c r="B14" s="14">
        <v>6.64</v>
      </c>
      <c r="C14" s="18">
        <v>23.36</v>
      </c>
      <c r="D14" s="14">
        <f t="shared" si="0"/>
        <v>30</v>
      </c>
      <c r="E14" s="18">
        <v>12</v>
      </c>
      <c r="F14" s="19"/>
      <c r="G14" s="18">
        <v>18</v>
      </c>
      <c r="H14" s="20"/>
      <c r="I14" s="21"/>
      <c r="J14" s="17">
        <f t="shared" si="1"/>
        <v>0</v>
      </c>
    </row>
    <row r="15" spans="1:14" x14ac:dyDescent="0.2">
      <c r="A15" s="13" t="s">
        <v>23</v>
      </c>
      <c r="B15" s="14">
        <v>9.2899999999999991</v>
      </c>
      <c r="C15" s="18">
        <v>45.71</v>
      </c>
      <c r="D15" s="14">
        <f t="shared" si="0"/>
        <v>55</v>
      </c>
      <c r="E15" s="18">
        <v>23</v>
      </c>
      <c r="F15" s="19"/>
      <c r="G15" s="18">
        <v>32</v>
      </c>
      <c r="H15" s="15"/>
      <c r="I15" s="16"/>
      <c r="J15" s="17">
        <f t="shared" si="1"/>
        <v>0</v>
      </c>
      <c r="K15" s="6"/>
    </row>
    <row r="16" spans="1:14" x14ac:dyDescent="0.2">
      <c r="A16" s="13" t="s">
        <v>34</v>
      </c>
      <c r="B16" s="14">
        <v>2.65</v>
      </c>
      <c r="C16" s="18">
        <v>19.350000000000001</v>
      </c>
      <c r="D16" s="14">
        <f t="shared" si="0"/>
        <v>22</v>
      </c>
      <c r="E16" s="50">
        <v>8</v>
      </c>
      <c r="F16" s="51"/>
      <c r="G16" s="18">
        <v>14</v>
      </c>
      <c r="H16" s="15"/>
      <c r="I16" s="16"/>
      <c r="J16" s="17">
        <f t="shared" si="1"/>
        <v>0</v>
      </c>
      <c r="K16" s="6"/>
    </row>
    <row r="17" spans="1:11" ht="15" customHeight="1" x14ac:dyDescent="0.2">
      <c r="A17" s="13" t="s">
        <v>33</v>
      </c>
      <c r="B17" s="14">
        <v>6.64</v>
      </c>
      <c r="C17" s="14">
        <v>38.36</v>
      </c>
      <c r="D17" s="14">
        <f t="shared" si="0"/>
        <v>45</v>
      </c>
      <c r="E17" s="48">
        <v>10</v>
      </c>
      <c r="F17" s="48"/>
      <c r="G17" s="14">
        <v>35</v>
      </c>
      <c r="H17" s="15"/>
      <c r="I17" s="16"/>
      <c r="J17" s="17">
        <f t="shared" si="1"/>
        <v>0</v>
      </c>
      <c r="K17" s="6"/>
    </row>
    <row r="18" spans="1:11" x14ac:dyDescent="0.2">
      <c r="A18" s="13" t="s">
        <v>24</v>
      </c>
      <c r="B18" s="14">
        <v>9.2899999999999991</v>
      </c>
      <c r="C18" s="18">
        <v>60.71</v>
      </c>
      <c r="D18" s="14">
        <f t="shared" si="0"/>
        <v>70</v>
      </c>
      <c r="E18" s="50">
        <v>20</v>
      </c>
      <c r="F18" s="51"/>
      <c r="G18" s="18">
        <v>50</v>
      </c>
      <c r="H18" s="15"/>
      <c r="I18" s="16"/>
      <c r="J18" s="17">
        <f t="shared" si="1"/>
        <v>0</v>
      </c>
      <c r="K18" s="6"/>
    </row>
    <row r="19" spans="1:11" x14ac:dyDescent="0.2">
      <c r="A19" s="13" t="s">
        <v>25</v>
      </c>
      <c r="B19" s="14"/>
      <c r="C19" s="14">
        <v>40</v>
      </c>
      <c r="D19" s="14">
        <v>40</v>
      </c>
      <c r="E19" s="14">
        <v>25</v>
      </c>
      <c r="F19" s="14"/>
      <c r="G19" s="14">
        <v>15</v>
      </c>
      <c r="H19" s="15"/>
      <c r="I19" s="16"/>
      <c r="J19" s="17">
        <f t="shared" si="1"/>
        <v>0</v>
      </c>
      <c r="K19" s="6"/>
    </row>
    <row r="20" spans="1:11" x14ac:dyDescent="0.2">
      <c r="A20" s="13" t="s">
        <v>26</v>
      </c>
      <c r="B20" s="14"/>
      <c r="C20" s="14">
        <v>60</v>
      </c>
      <c r="D20" s="14">
        <v>60</v>
      </c>
      <c r="E20" s="14">
        <v>35</v>
      </c>
      <c r="F20" s="14"/>
      <c r="G20" s="14">
        <v>25</v>
      </c>
      <c r="H20" s="15"/>
      <c r="I20" s="16"/>
      <c r="J20" s="17">
        <f t="shared" si="1"/>
        <v>0</v>
      </c>
      <c r="K20" s="6"/>
    </row>
    <row r="21" spans="1:11" x14ac:dyDescent="0.2">
      <c r="A21" s="13" t="s">
        <v>28</v>
      </c>
      <c r="B21" s="14"/>
      <c r="C21" s="14">
        <v>10</v>
      </c>
      <c r="D21" s="14">
        <f t="shared" si="0"/>
        <v>10</v>
      </c>
      <c r="E21" s="48">
        <v>8</v>
      </c>
      <c r="F21" s="48"/>
      <c r="G21" s="14">
        <v>2</v>
      </c>
      <c r="H21" s="15"/>
      <c r="I21" s="16"/>
      <c r="J21" s="17">
        <f t="shared" si="1"/>
        <v>0</v>
      </c>
      <c r="K21" s="6"/>
    </row>
    <row r="22" spans="1:11" ht="25.5" x14ac:dyDescent="0.2">
      <c r="A22" s="22" t="s">
        <v>31</v>
      </c>
      <c r="B22" s="23"/>
      <c r="C22" s="23"/>
      <c r="D22" s="23"/>
      <c r="E22" s="23"/>
      <c r="F22" s="23"/>
      <c r="G22" s="24"/>
      <c r="H22" s="1">
        <f>SUM(H11:H21)</f>
        <v>0</v>
      </c>
      <c r="I22" s="25"/>
      <c r="J22" s="17">
        <f>SUM(J11:J21)</f>
        <v>0</v>
      </c>
      <c r="K22" s="6"/>
    </row>
    <row r="23" spans="1:11" x14ac:dyDescent="0.2">
      <c r="A23" s="26"/>
      <c r="B23" s="23"/>
      <c r="C23" s="23"/>
      <c r="D23" s="23"/>
      <c r="E23" s="23"/>
      <c r="F23" s="23"/>
      <c r="G23" s="24"/>
      <c r="H23" s="27"/>
      <c r="I23" s="4"/>
      <c r="J23" s="28"/>
      <c r="K23" s="6"/>
    </row>
    <row r="24" spans="1:11" x14ac:dyDescent="0.2">
      <c r="A24" s="26"/>
      <c r="B24" s="23"/>
      <c r="C24" s="23"/>
      <c r="D24" s="23"/>
      <c r="E24" s="23"/>
      <c r="F24" s="23"/>
      <c r="G24" s="24"/>
      <c r="H24" s="27"/>
      <c r="I24" s="4"/>
      <c r="J24" s="28"/>
      <c r="K24" s="6"/>
    </row>
    <row r="25" spans="1:11" x14ac:dyDescent="0.2">
      <c r="A25" s="29" t="s">
        <v>5</v>
      </c>
      <c r="B25" s="41"/>
      <c r="C25" s="41"/>
      <c r="D25" s="30"/>
      <c r="E25" s="30"/>
      <c r="F25" s="31"/>
      <c r="G25" s="45"/>
      <c r="H25" s="45"/>
      <c r="I25" s="45"/>
      <c r="J25" s="45"/>
      <c r="K25" s="6"/>
    </row>
    <row r="26" spans="1:11" x14ac:dyDescent="0.2">
      <c r="A26" s="29"/>
      <c r="B26" s="40"/>
      <c r="C26" s="40"/>
      <c r="D26" s="5"/>
      <c r="E26" s="5"/>
      <c r="F26" s="6"/>
      <c r="G26" s="52" t="s">
        <v>6</v>
      </c>
      <c r="H26" s="52"/>
      <c r="I26" s="52"/>
      <c r="J26" s="52"/>
      <c r="K26" s="6"/>
    </row>
    <row r="27" spans="1:11" x14ac:dyDescent="0.2">
      <c r="A27" s="38" t="s">
        <v>22</v>
      </c>
      <c r="B27" s="38"/>
      <c r="C27" s="38"/>
      <c r="D27" s="38"/>
      <c r="E27" s="38"/>
      <c r="F27" s="38"/>
      <c r="G27" s="38"/>
      <c r="H27" s="38"/>
      <c r="I27" s="38"/>
      <c r="J27" s="38"/>
      <c r="K27" s="6"/>
    </row>
    <row r="28" spans="1:11" ht="15.75" x14ac:dyDescent="0.25">
      <c r="A28" s="38" t="s">
        <v>38</v>
      </c>
      <c r="B28" s="38"/>
      <c r="C28" s="38"/>
      <c r="D28" s="38"/>
      <c r="E28" s="38"/>
      <c r="F28" s="38"/>
      <c r="G28" s="38"/>
      <c r="H28" s="38"/>
      <c r="I28" s="38"/>
      <c r="J28" s="38"/>
      <c r="K28" s="6"/>
    </row>
  </sheetData>
  <sheetProtection sheet="1" objects="1" scenarios="1" selectLockedCells="1"/>
  <mergeCells count="22">
    <mergeCell ref="E13:F13"/>
    <mergeCell ref="A1:J1"/>
    <mergeCell ref="A6:B6"/>
    <mergeCell ref="C6:J6"/>
    <mergeCell ref="A7:B7"/>
    <mergeCell ref="C7:D7"/>
    <mergeCell ref="E7:G7"/>
    <mergeCell ref="E9:F9"/>
    <mergeCell ref="H9:I9"/>
    <mergeCell ref="E10:F10"/>
    <mergeCell ref="E11:F11"/>
    <mergeCell ref="E12:F12"/>
    <mergeCell ref="B26:C26"/>
    <mergeCell ref="G26:J26"/>
    <mergeCell ref="A27:J27"/>
    <mergeCell ref="A28:J28"/>
    <mergeCell ref="E16:F16"/>
    <mergeCell ref="E17:F17"/>
    <mergeCell ref="E18:F18"/>
    <mergeCell ref="E21:F21"/>
    <mergeCell ref="B25:C25"/>
    <mergeCell ref="G25:J25"/>
  </mergeCells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68F2C-1B28-445D-808E-ED3659F7395C}">
  <sheetPr>
    <pageSetUpPr fitToPage="1"/>
  </sheetPr>
  <dimension ref="A1:N28"/>
  <sheetViews>
    <sheetView zoomScale="110" zoomScaleNormal="110" workbookViewId="0">
      <selection activeCell="C6" sqref="C6:J6"/>
    </sheetView>
  </sheetViews>
  <sheetFormatPr defaultRowHeight="15" x14ac:dyDescent="0.2"/>
  <cols>
    <col min="1" max="1" width="33.75" style="3" customWidth="1"/>
    <col min="2" max="3" width="10.5" style="3" customWidth="1"/>
    <col min="4" max="4" width="9.625" style="3" customWidth="1"/>
    <col min="5" max="5" width="11.5" style="3" customWidth="1"/>
    <col min="6" max="6" width="4.125" style="3" hidden="1" customWidth="1"/>
    <col min="7" max="7" width="12.5" style="3" customWidth="1"/>
    <col min="8" max="8" width="9" style="3"/>
    <col min="9" max="9" width="0" style="3" hidden="1" customWidth="1"/>
    <col min="10" max="10" width="14" style="3" customWidth="1"/>
    <col min="11" max="16384" width="9" style="3"/>
  </cols>
  <sheetData>
    <row r="1" spans="1:14" ht="23.25" x14ac:dyDescent="0.35">
      <c r="A1" s="39" t="s">
        <v>29</v>
      </c>
      <c r="B1" s="39"/>
      <c r="C1" s="39"/>
      <c r="D1" s="39"/>
      <c r="E1" s="39"/>
      <c r="F1" s="39"/>
      <c r="G1" s="39"/>
      <c r="H1" s="39"/>
      <c r="I1" s="39"/>
      <c r="J1" s="39"/>
    </row>
    <row r="2" spans="1:14" x14ac:dyDescent="0.2">
      <c r="A2" s="4" t="s">
        <v>7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4" x14ac:dyDescent="0.2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6"/>
    </row>
    <row r="4" spans="1:14" x14ac:dyDescent="0.2">
      <c r="A4" s="2"/>
      <c r="B4" s="5"/>
      <c r="C4" s="5"/>
      <c r="D4" s="5"/>
      <c r="E4" s="5"/>
      <c r="F4" s="5"/>
      <c r="G4" s="5"/>
      <c r="H4" s="5"/>
      <c r="I4" s="5"/>
      <c r="J4" s="5"/>
      <c r="K4" s="6"/>
    </row>
    <row r="5" spans="1:14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6"/>
    </row>
    <row r="6" spans="1:14" ht="22.5" customHeight="1" x14ac:dyDescent="0.2">
      <c r="A6" s="49" t="s">
        <v>1</v>
      </c>
      <c r="B6" s="49"/>
      <c r="C6" s="41"/>
      <c r="D6" s="41"/>
      <c r="E6" s="41"/>
      <c r="F6" s="41"/>
      <c r="G6" s="41"/>
      <c r="H6" s="41"/>
      <c r="I6" s="41"/>
      <c r="J6" s="41"/>
      <c r="K6" s="6"/>
      <c r="N6" s="7"/>
    </row>
    <row r="7" spans="1:14" ht="23.25" customHeight="1" x14ac:dyDescent="0.2">
      <c r="A7" s="42" t="s">
        <v>32</v>
      </c>
      <c r="B7" s="42"/>
      <c r="C7" s="45" t="s">
        <v>50</v>
      </c>
      <c r="D7" s="45"/>
      <c r="E7" s="44" t="s">
        <v>37</v>
      </c>
      <c r="F7" s="44"/>
      <c r="G7" s="44"/>
      <c r="H7" s="5"/>
      <c r="I7" s="5"/>
      <c r="J7" s="5"/>
      <c r="K7" s="6"/>
    </row>
    <row r="8" spans="1:14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6"/>
    </row>
    <row r="9" spans="1:14" ht="15.75" customHeight="1" x14ac:dyDescent="0.2">
      <c r="A9" s="8" t="s">
        <v>30</v>
      </c>
      <c r="B9" s="8" t="s">
        <v>9</v>
      </c>
      <c r="C9" s="8" t="s">
        <v>10</v>
      </c>
      <c r="D9" s="8" t="s">
        <v>11</v>
      </c>
      <c r="E9" s="46" t="s">
        <v>12</v>
      </c>
      <c r="F9" s="46"/>
      <c r="G9" s="8" t="s">
        <v>13</v>
      </c>
      <c r="H9" s="46" t="s">
        <v>27</v>
      </c>
      <c r="I9" s="46"/>
      <c r="J9" s="8" t="s">
        <v>35</v>
      </c>
      <c r="K9" s="6"/>
    </row>
    <row r="10" spans="1:14" x14ac:dyDescent="0.2">
      <c r="A10" s="9" t="s">
        <v>2</v>
      </c>
      <c r="B10" s="9" t="s">
        <v>3</v>
      </c>
      <c r="C10" s="9" t="s">
        <v>16</v>
      </c>
      <c r="D10" s="9" t="s">
        <v>8</v>
      </c>
      <c r="E10" s="47" t="s">
        <v>4</v>
      </c>
      <c r="F10" s="47"/>
      <c r="G10" s="9" t="s">
        <v>17</v>
      </c>
      <c r="H10" s="10" t="s">
        <v>18</v>
      </c>
      <c r="I10" s="11"/>
      <c r="J10" s="12" t="s">
        <v>19</v>
      </c>
      <c r="K10" s="6"/>
    </row>
    <row r="11" spans="1:14" x14ac:dyDescent="0.2">
      <c r="A11" s="13" t="s">
        <v>20</v>
      </c>
      <c r="B11" s="14">
        <v>13.27</v>
      </c>
      <c r="C11" s="14">
        <v>86.73</v>
      </c>
      <c r="D11" s="14">
        <f>SUM(B11:C11)</f>
        <v>100</v>
      </c>
      <c r="E11" s="48">
        <v>33</v>
      </c>
      <c r="F11" s="48"/>
      <c r="G11" s="14">
        <v>67</v>
      </c>
      <c r="H11" s="15"/>
      <c r="I11" s="16"/>
      <c r="J11" s="17">
        <f>G11*H11</f>
        <v>0</v>
      </c>
      <c r="K11" s="6"/>
    </row>
    <row r="12" spans="1:14" ht="28.5" x14ac:dyDescent="0.2">
      <c r="A12" s="13" t="s">
        <v>21</v>
      </c>
      <c r="B12" s="14">
        <v>13.27</v>
      </c>
      <c r="C12" s="14">
        <v>36.729999999999997</v>
      </c>
      <c r="D12" s="14">
        <f t="shared" ref="D12:D21" si="0">SUM(B12:C12)</f>
        <v>50</v>
      </c>
      <c r="E12" s="48">
        <v>24</v>
      </c>
      <c r="F12" s="48"/>
      <c r="G12" s="14">
        <v>26</v>
      </c>
      <c r="H12" s="15"/>
      <c r="I12" s="16"/>
      <c r="J12" s="17">
        <f t="shared" ref="J12:J21" si="1">G12*H12</f>
        <v>0</v>
      </c>
      <c r="K12" s="6"/>
    </row>
    <row r="13" spans="1:14" x14ac:dyDescent="0.2">
      <c r="A13" s="13" t="s">
        <v>14</v>
      </c>
      <c r="B13" s="14">
        <v>2.65</v>
      </c>
      <c r="C13" s="14">
        <v>12.35</v>
      </c>
      <c r="D13" s="14">
        <f t="shared" si="0"/>
        <v>15</v>
      </c>
      <c r="E13" s="48">
        <v>6</v>
      </c>
      <c r="F13" s="48"/>
      <c r="G13" s="14">
        <v>9</v>
      </c>
      <c r="H13" s="15"/>
      <c r="I13" s="16"/>
      <c r="J13" s="17">
        <f t="shared" si="1"/>
        <v>0</v>
      </c>
      <c r="K13" s="6"/>
    </row>
    <row r="14" spans="1:14" x14ac:dyDescent="0.2">
      <c r="A14" s="13" t="s">
        <v>15</v>
      </c>
      <c r="B14" s="14">
        <v>6.64</v>
      </c>
      <c r="C14" s="18">
        <v>23.36</v>
      </c>
      <c r="D14" s="14">
        <f t="shared" si="0"/>
        <v>30</v>
      </c>
      <c r="E14" s="18">
        <v>12</v>
      </c>
      <c r="F14" s="19"/>
      <c r="G14" s="18">
        <v>18</v>
      </c>
      <c r="H14" s="20"/>
      <c r="I14" s="21"/>
      <c r="J14" s="17">
        <f t="shared" si="1"/>
        <v>0</v>
      </c>
    </row>
    <row r="15" spans="1:14" x14ac:dyDescent="0.2">
      <c r="A15" s="13" t="s">
        <v>23</v>
      </c>
      <c r="B15" s="14">
        <v>9.2899999999999991</v>
      </c>
      <c r="C15" s="18">
        <v>45.71</v>
      </c>
      <c r="D15" s="14">
        <f t="shared" si="0"/>
        <v>55</v>
      </c>
      <c r="E15" s="18">
        <v>23</v>
      </c>
      <c r="F15" s="19"/>
      <c r="G15" s="18">
        <v>32</v>
      </c>
      <c r="H15" s="15"/>
      <c r="I15" s="16"/>
      <c r="J15" s="17">
        <f t="shared" si="1"/>
        <v>0</v>
      </c>
      <c r="K15" s="6"/>
    </row>
    <row r="16" spans="1:14" x14ac:dyDescent="0.2">
      <c r="A16" s="13" t="s">
        <v>34</v>
      </c>
      <c r="B16" s="14">
        <v>2.65</v>
      </c>
      <c r="C16" s="18">
        <v>19.350000000000001</v>
      </c>
      <c r="D16" s="14">
        <f t="shared" si="0"/>
        <v>22</v>
      </c>
      <c r="E16" s="50">
        <v>8</v>
      </c>
      <c r="F16" s="51"/>
      <c r="G16" s="18">
        <v>14</v>
      </c>
      <c r="H16" s="15"/>
      <c r="I16" s="16"/>
      <c r="J16" s="17">
        <f t="shared" si="1"/>
        <v>0</v>
      </c>
      <c r="K16" s="6"/>
    </row>
    <row r="17" spans="1:11" ht="15" customHeight="1" x14ac:dyDescent="0.2">
      <c r="A17" s="13" t="s">
        <v>33</v>
      </c>
      <c r="B17" s="14">
        <v>6.64</v>
      </c>
      <c r="C17" s="14">
        <v>38.36</v>
      </c>
      <c r="D17" s="14">
        <f t="shared" si="0"/>
        <v>45</v>
      </c>
      <c r="E17" s="48">
        <v>10</v>
      </c>
      <c r="F17" s="48"/>
      <c r="G17" s="14">
        <v>35</v>
      </c>
      <c r="H17" s="15"/>
      <c r="I17" s="16"/>
      <c r="J17" s="17">
        <f t="shared" si="1"/>
        <v>0</v>
      </c>
      <c r="K17" s="6"/>
    </row>
    <row r="18" spans="1:11" x14ac:dyDescent="0.2">
      <c r="A18" s="13" t="s">
        <v>24</v>
      </c>
      <c r="B18" s="14">
        <v>9.2899999999999991</v>
      </c>
      <c r="C18" s="18">
        <v>60.71</v>
      </c>
      <c r="D18" s="14">
        <f t="shared" si="0"/>
        <v>70</v>
      </c>
      <c r="E18" s="50">
        <v>20</v>
      </c>
      <c r="F18" s="51"/>
      <c r="G18" s="18">
        <v>50</v>
      </c>
      <c r="H18" s="15"/>
      <c r="I18" s="16"/>
      <c r="J18" s="17">
        <f t="shared" si="1"/>
        <v>0</v>
      </c>
      <c r="K18" s="6"/>
    </row>
    <row r="19" spans="1:11" x14ac:dyDescent="0.2">
      <c r="A19" s="13" t="s">
        <v>25</v>
      </c>
      <c r="B19" s="14"/>
      <c r="C19" s="14">
        <v>40</v>
      </c>
      <c r="D19" s="14">
        <v>40</v>
      </c>
      <c r="E19" s="14">
        <v>25</v>
      </c>
      <c r="F19" s="14"/>
      <c r="G19" s="14">
        <v>15</v>
      </c>
      <c r="H19" s="15"/>
      <c r="I19" s="16"/>
      <c r="J19" s="17">
        <f t="shared" si="1"/>
        <v>0</v>
      </c>
      <c r="K19" s="6"/>
    </row>
    <row r="20" spans="1:11" x14ac:dyDescent="0.2">
      <c r="A20" s="13" t="s">
        <v>26</v>
      </c>
      <c r="B20" s="14"/>
      <c r="C20" s="14">
        <v>60</v>
      </c>
      <c r="D20" s="14">
        <v>60</v>
      </c>
      <c r="E20" s="14">
        <v>35</v>
      </c>
      <c r="F20" s="14"/>
      <c r="G20" s="14">
        <v>25</v>
      </c>
      <c r="H20" s="15"/>
      <c r="I20" s="16"/>
      <c r="J20" s="17">
        <f t="shared" si="1"/>
        <v>0</v>
      </c>
      <c r="K20" s="6"/>
    </row>
    <row r="21" spans="1:11" x14ac:dyDescent="0.2">
      <c r="A21" s="13" t="s">
        <v>28</v>
      </c>
      <c r="B21" s="14"/>
      <c r="C21" s="14">
        <v>10</v>
      </c>
      <c r="D21" s="14">
        <f t="shared" si="0"/>
        <v>10</v>
      </c>
      <c r="E21" s="48">
        <v>8</v>
      </c>
      <c r="F21" s="48"/>
      <c r="G21" s="14">
        <v>2</v>
      </c>
      <c r="H21" s="15"/>
      <c r="I21" s="16"/>
      <c r="J21" s="17">
        <f t="shared" si="1"/>
        <v>0</v>
      </c>
      <c r="K21" s="6"/>
    </row>
    <row r="22" spans="1:11" ht="25.5" x14ac:dyDescent="0.2">
      <c r="A22" s="22" t="s">
        <v>31</v>
      </c>
      <c r="B22" s="23"/>
      <c r="C22" s="23"/>
      <c r="D22" s="23"/>
      <c r="E22" s="23"/>
      <c r="F22" s="23"/>
      <c r="G22" s="24"/>
      <c r="H22" s="1">
        <f>SUM(H11:H21)</f>
        <v>0</v>
      </c>
      <c r="I22" s="25"/>
      <c r="J22" s="17">
        <f>SUM(J11:J21)</f>
        <v>0</v>
      </c>
      <c r="K22" s="6"/>
    </row>
    <row r="23" spans="1:11" x14ac:dyDescent="0.2">
      <c r="A23" s="26"/>
      <c r="B23" s="23"/>
      <c r="C23" s="23"/>
      <c r="D23" s="23"/>
      <c r="E23" s="23"/>
      <c r="F23" s="23"/>
      <c r="G23" s="24"/>
      <c r="H23" s="27"/>
      <c r="I23" s="4"/>
      <c r="J23" s="28"/>
      <c r="K23" s="6"/>
    </row>
    <row r="24" spans="1:11" x14ac:dyDescent="0.2">
      <c r="A24" s="26"/>
      <c r="B24" s="23"/>
      <c r="C24" s="23"/>
      <c r="D24" s="23"/>
      <c r="E24" s="23"/>
      <c r="F24" s="23"/>
      <c r="G24" s="24"/>
      <c r="H24" s="27"/>
      <c r="I24" s="4"/>
      <c r="J24" s="28"/>
      <c r="K24" s="6"/>
    </row>
    <row r="25" spans="1:11" x14ac:dyDescent="0.2">
      <c r="A25" s="29" t="s">
        <v>5</v>
      </c>
      <c r="B25" s="41"/>
      <c r="C25" s="41"/>
      <c r="D25" s="30"/>
      <c r="E25" s="30"/>
      <c r="F25" s="31"/>
      <c r="G25" s="45"/>
      <c r="H25" s="45"/>
      <c r="I25" s="45"/>
      <c r="J25" s="45"/>
      <c r="K25" s="6"/>
    </row>
    <row r="26" spans="1:11" x14ac:dyDescent="0.2">
      <c r="A26" s="29"/>
      <c r="B26" s="40"/>
      <c r="C26" s="40"/>
      <c r="D26" s="5"/>
      <c r="E26" s="5"/>
      <c r="F26" s="6"/>
      <c r="G26" s="52" t="s">
        <v>6</v>
      </c>
      <c r="H26" s="52"/>
      <c r="I26" s="52"/>
      <c r="J26" s="52"/>
      <c r="K26" s="6"/>
    </row>
    <row r="27" spans="1:11" x14ac:dyDescent="0.2">
      <c r="A27" s="38" t="s">
        <v>22</v>
      </c>
      <c r="B27" s="38"/>
      <c r="C27" s="38"/>
      <c r="D27" s="38"/>
      <c r="E27" s="38"/>
      <c r="F27" s="38"/>
      <c r="G27" s="38"/>
      <c r="H27" s="38"/>
      <c r="I27" s="38"/>
      <c r="J27" s="38"/>
      <c r="K27" s="6"/>
    </row>
    <row r="28" spans="1:11" ht="15.75" x14ac:dyDescent="0.25">
      <c r="A28" s="38" t="s">
        <v>38</v>
      </c>
      <c r="B28" s="38"/>
      <c r="C28" s="38"/>
      <c r="D28" s="38"/>
      <c r="E28" s="38"/>
      <c r="F28" s="38"/>
      <c r="G28" s="38"/>
      <c r="H28" s="38"/>
      <c r="I28" s="38"/>
      <c r="J28" s="38"/>
      <c r="K28" s="6"/>
    </row>
  </sheetData>
  <sheetProtection sheet="1" objects="1" scenarios="1" selectLockedCells="1"/>
  <mergeCells count="22">
    <mergeCell ref="E13:F13"/>
    <mergeCell ref="A1:J1"/>
    <mergeCell ref="A6:B6"/>
    <mergeCell ref="C6:J6"/>
    <mergeCell ref="A7:B7"/>
    <mergeCell ref="C7:D7"/>
    <mergeCell ref="E7:G7"/>
    <mergeCell ref="E9:F9"/>
    <mergeCell ref="H9:I9"/>
    <mergeCell ref="E10:F10"/>
    <mergeCell ref="E11:F11"/>
    <mergeCell ref="E12:F12"/>
    <mergeCell ref="B26:C26"/>
    <mergeCell ref="G26:J26"/>
    <mergeCell ref="A27:J27"/>
    <mergeCell ref="A28:J28"/>
    <mergeCell ref="E16:F16"/>
    <mergeCell ref="E17:F17"/>
    <mergeCell ref="E18:F18"/>
    <mergeCell ref="E21:F21"/>
    <mergeCell ref="B25:C25"/>
    <mergeCell ref="G25:J25"/>
  </mergeCells>
  <pageMargins left="0.7" right="0.7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A2486-206C-48FB-A319-CF3F057FA9CC}">
  <dimension ref="A1:J28"/>
  <sheetViews>
    <sheetView zoomScale="110" zoomScaleNormal="110" workbookViewId="0">
      <selection activeCell="C6" sqref="C6:J6"/>
    </sheetView>
  </sheetViews>
  <sheetFormatPr defaultRowHeight="15.75" x14ac:dyDescent="0.25"/>
  <cols>
    <col min="1" max="1" width="33.75" style="37" customWidth="1"/>
    <col min="2" max="3" width="10.5" style="37" customWidth="1"/>
    <col min="4" max="4" width="9.625" style="37" customWidth="1"/>
    <col min="5" max="5" width="11.5" style="37" customWidth="1"/>
    <col min="6" max="6" width="4.125" style="37" hidden="1" customWidth="1"/>
    <col min="7" max="7" width="12.5" style="37" customWidth="1"/>
    <col min="8" max="8" width="9" style="37"/>
    <col min="9" max="9" width="0" style="37" hidden="1" customWidth="1"/>
    <col min="10" max="10" width="14" style="37" customWidth="1"/>
  </cols>
  <sheetData>
    <row r="1" spans="1:10" ht="23.25" x14ac:dyDescent="0.35">
      <c r="A1" s="39" t="s">
        <v>29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x14ac:dyDescent="0.25">
      <c r="A2" s="4" t="s">
        <v>7</v>
      </c>
      <c r="B2" s="5"/>
      <c r="C2" s="5"/>
      <c r="D2" s="5"/>
      <c r="E2" s="5"/>
      <c r="F2" s="5"/>
      <c r="G2" s="5"/>
      <c r="H2" s="5"/>
      <c r="I2" s="5"/>
      <c r="J2" s="5"/>
    </row>
    <row r="3" spans="1:10" x14ac:dyDescent="0.25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</row>
    <row r="4" spans="1:10" x14ac:dyDescent="0.25">
      <c r="A4" s="2"/>
      <c r="B4" s="5"/>
      <c r="C4" s="5"/>
      <c r="D4" s="5"/>
      <c r="E4" s="5"/>
      <c r="F4" s="5"/>
      <c r="G4" s="5"/>
      <c r="H4" s="5"/>
      <c r="I4" s="5"/>
      <c r="J4" s="5"/>
    </row>
    <row r="5" spans="1:10" x14ac:dyDescent="0.25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25">
      <c r="A6" s="49" t="s">
        <v>1</v>
      </c>
      <c r="B6" s="49"/>
      <c r="C6" s="53">
        <f>siječanj!$C$6</f>
        <v>0</v>
      </c>
      <c r="D6" s="53"/>
      <c r="E6" s="53"/>
      <c r="F6" s="53"/>
      <c r="G6" s="53"/>
      <c r="H6" s="53"/>
      <c r="I6" s="53"/>
      <c r="J6" s="53"/>
    </row>
    <row r="7" spans="1:10" x14ac:dyDescent="0.25">
      <c r="A7" s="42" t="s">
        <v>32</v>
      </c>
      <c r="B7" s="42"/>
      <c r="C7" s="47" t="s">
        <v>36</v>
      </c>
      <c r="D7" s="47"/>
      <c r="E7" s="44" t="s">
        <v>37</v>
      </c>
      <c r="F7" s="44"/>
      <c r="G7" s="44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x14ac:dyDescent="0.25">
      <c r="A9" s="8" t="s">
        <v>30</v>
      </c>
      <c r="B9" s="8" t="s">
        <v>9</v>
      </c>
      <c r="C9" s="8" t="s">
        <v>10</v>
      </c>
      <c r="D9" s="8" t="s">
        <v>11</v>
      </c>
      <c r="E9" s="46" t="s">
        <v>12</v>
      </c>
      <c r="F9" s="46"/>
      <c r="G9" s="8" t="s">
        <v>13</v>
      </c>
      <c r="H9" s="46" t="s">
        <v>27</v>
      </c>
      <c r="I9" s="46"/>
      <c r="J9" s="8" t="s">
        <v>35</v>
      </c>
    </row>
    <row r="10" spans="1:10" x14ac:dyDescent="0.25">
      <c r="A10" s="9" t="s">
        <v>2</v>
      </c>
      <c r="B10" s="9" t="s">
        <v>3</v>
      </c>
      <c r="C10" s="9" t="s">
        <v>16</v>
      </c>
      <c r="D10" s="9" t="s">
        <v>8</v>
      </c>
      <c r="E10" s="47" t="s">
        <v>4</v>
      </c>
      <c r="F10" s="47"/>
      <c r="G10" s="9" t="s">
        <v>17</v>
      </c>
      <c r="H10" s="33" t="s">
        <v>18</v>
      </c>
      <c r="I10" s="12"/>
      <c r="J10" s="12" t="s">
        <v>19</v>
      </c>
    </row>
    <row r="11" spans="1:10" x14ac:dyDescent="0.25">
      <c r="A11" s="13" t="s">
        <v>20</v>
      </c>
      <c r="B11" s="14">
        <v>13.27</v>
      </c>
      <c r="C11" s="14">
        <v>86.73</v>
      </c>
      <c r="D11" s="14">
        <f>SUM(B11:C11)</f>
        <v>100</v>
      </c>
      <c r="E11" s="48">
        <v>35</v>
      </c>
      <c r="F11" s="48"/>
      <c r="G11" s="14">
        <v>67</v>
      </c>
      <c r="H11" s="32">
        <f>prosinac!H11+studeni!H11+listopad!H11+rujan!H11+kolovoz!H11+srpanj!H11+lipanj!H11+svibanj!H11+travanj!H11+ožujak!H11+veljača!H11+siječanj!H11</f>
        <v>0</v>
      </c>
      <c r="I11" s="34"/>
      <c r="J11" s="17">
        <f>G11*H11</f>
        <v>0</v>
      </c>
    </row>
    <row r="12" spans="1:10" ht="29.25" x14ac:dyDescent="0.25">
      <c r="A12" s="13" t="s">
        <v>21</v>
      </c>
      <c r="B12" s="14">
        <v>13.27</v>
      </c>
      <c r="C12" s="14">
        <v>36.729999999999997</v>
      </c>
      <c r="D12" s="14">
        <f t="shared" ref="D12:D21" si="0">SUM(B12:C12)</f>
        <v>50</v>
      </c>
      <c r="E12" s="48">
        <v>26</v>
      </c>
      <c r="F12" s="48"/>
      <c r="G12" s="14">
        <v>26</v>
      </c>
      <c r="H12" s="32">
        <f>prosinac!H12+studeni!H12+listopad!H12+rujan!H12+kolovoz!H12+srpanj!H12+lipanj!H12+svibanj!H12+travanj!H12+ožujak!H12+veljača!H12+siječanj!H12</f>
        <v>0</v>
      </c>
      <c r="I12" s="34"/>
      <c r="J12" s="17">
        <f t="shared" ref="J12:J21" si="1">G12*H12</f>
        <v>0</v>
      </c>
    </row>
    <row r="13" spans="1:10" x14ac:dyDescent="0.25">
      <c r="A13" s="13" t="s">
        <v>14</v>
      </c>
      <c r="B13" s="14">
        <v>2.65</v>
      </c>
      <c r="C13" s="14">
        <v>12.35</v>
      </c>
      <c r="D13" s="14">
        <f t="shared" si="0"/>
        <v>15</v>
      </c>
      <c r="E13" s="48">
        <v>6</v>
      </c>
      <c r="F13" s="48"/>
      <c r="G13" s="14">
        <v>9</v>
      </c>
      <c r="H13" s="32">
        <f>prosinac!H13+studeni!H13+listopad!H13+rujan!H13+kolovoz!H13+srpanj!H13+lipanj!H13+svibanj!H13+travanj!H13+ožujak!H13+veljača!H13+siječanj!H13</f>
        <v>0</v>
      </c>
      <c r="I13" s="34"/>
      <c r="J13" s="17">
        <f t="shared" si="1"/>
        <v>0</v>
      </c>
    </row>
    <row r="14" spans="1:10" x14ac:dyDescent="0.25">
      <c r="A14" s="13" t="s">
        <v>15</v>
      </c>
      <c r="B14" s="14">
        <v>6.64</v>
      </c>
      <c r="C14" s="18">
        <v>23.36</v>
      </c>
      <c r="D14" s="14">
        <f t="shared" si="0"/>
        <v>30</v>
      </c>
      <c r="E14" s="18">
        <v>12</v>
      </c>
      <c r="F14" s="19"/>
      <c r="G14" s="18">
        <v>18</v>
      </c>
      <c r="H14" s="35">
        <f>siječanj!H14+veljača!H13+ožujak!H14+travanj!H14+svibanj!H14+lipanj!H14+srpanj!H14+kolovoz!H14+rujan!H14+listopad!H14+studeni!H14+prosinac!H14</f>
        <v>0</v>
      </c>
      <c r="I14" s="36"/>
      <c r="J14" s="17">
        <f t="shared" si="1"/>
        <v>0</v>
      </c>
    </row>
    <row r="15" spans="1:10" x14ac:dyDescent="0.25">
      <c r="A15" s="13" t="s">
        <v>23</v>
      </c>
      <c r="B15" s="14">
        <v>9.2899999999999991</v>
      </c>
      <c r="C15" s="18">
        <v>45.71</v>
      </c>
      <c r="D15" s="14">
        <f t="shared" si="0"/>
        <v>55</v>
      </c>
      <c r="E15" s="18">
        <v>23</v>
      </c>
      <c r="F15" s="19"/>
      <c r="G15" s="18">
        <v>32</v>
      </c>
      <c r="H15" s="32">
        <f>siječanj!H15+veljača!H15+ožujak!H15+travanj!H15+svibanj!H15+lipanj!H15+srpanj!H15+kolovoz!H15+rujan!H15+listopad!H15+studeni!H15+prosinac!H15</f>
        <v>0</v>
      </c>
      <c r="I15" s="34"/>
      <c r="J15" s="17">
        <f t="shared" si="1"/>
        <v>0</v>
      </c>
    </row>
    <row r="16" spans="1:10" x14ac:dyDescent="0.25">
      <c r="A16" s="13" t="s">
        <v>34</v>
      </c>
      <c r="B16" s="14">
        <v>2.65</v>
      </c>
      <c r="C16" s="18">
        <v>19.350000000000001</v>
      </c>
      <c r="D16" s="14">
        <f t="shared" si="0"/>
        <v>22</v>
      </c>
      <c r="E16" s="50">
        <v>8</v>
      </c>
      <c r="F16" s="51"/>
      <c r="G16" s="18">
        <v>14</v>
      </c>
      <c r="H16" s="32">
        <f>siječanj!H16+veljača!H16+ožujak!H16+travanj!H16+svibanj!H16+lipanj!H16+srpanj!H16+kolovoz!H16+rujan!H16+listopad!H16+studeni!H16+prosinac!H16</f>
        <v>0</v>
      </c>
      <c r="I16" s="34"/>
      <c r="J16" s="17">
        <f t="shared" si="1"/>
        <v>0</v>
      </c>
    </row>
    <row r="17" spans="1:10" ht="27.75" x14ac:dyDescent="0.25">
      <c r="A17" s="13" t="s">
        <v>33</v>
      </c>
      <c r="B17" s="14">
        <v>6.64</v>
      </c>
      <c r="C17" s="14">
        <v>38.36</v>
      </c>
      <c r="D17" s="14">
        <f t="shared" si="0"/>
        <v>45</v>
      </c>
      <c r="E17" s="48">
        <v>10</v>
      </c>
      <c r="F17" s="48"/>
      <c r="G17" s="14">
        <v>35</v>
      </c>
      <c r="H17" s="32">
        <f>siječanj!H17+veljača!H17+ožujak!H17+travanj!H17+svibanj!H17+lipanj!H17+srpanj!H17+kolovoz!H17+rujan!H17+listopad!H17+studeni!H17+prosinac!H17</f>
        <v>0</v>
      </c>
      <c r="I17" s="34"/>
      <c r="J17" s="17">
        <f t="shared" si="1"/>
        <v>0</v>
      </c>
    </row>
    <row r="18" spans="1:10" x14ac:dyDescent="0.25">
      <c r="A18" s="13" t="s">
        <v>24</v>
      </c>
      <c r="B18" s="14">
        <v>9.2899999999999991</v>
      </c>
      <c r="C18" s="18">
        <v>60.71</v>
      </c>
      <c r="D18" s="14">
        <f t="shared" si="0"/>
        <v>70</v>
      </c>
      <c r="E18" s="50">
        <v>20</v>
      </c>
      <c r="F18" s="51"/>
      <c r="G18" s="18">
        <v>50</v>
      </c>
      <c r="H18" s="32">
        <f>siječanj!H18+veljača!H18+ožujak!H18+travanj!H18+svibanj!H18+lipanj!H18+srpanj!H18+kolovoz!H18+rujan!H18+listopad!H18+studeni!H18+prosinac!H18</f>
        <v>0</v>
      </c>
      <c r="I18" s="34"/>
      <c r="J18" s="17">
        <f t="shared" si="1"/>
        <v>0</v>
      </c>
    </row>
    <row r="19" spans="1:10" x14ac:dyDescent="0.25">
      <c r="A19" s="13" t="s">
        <v>25</v>
      </c>
      <c r="B19" s="14"/>
      <c r="C19" s="14">
        <v>40</v>
      </c>
      <c r="D19" s="14">
        <v>40</v>
      </c>
      <c r="E19" s="14">
        <v>25</v>
      </c>
      <c r="F19" s="14"/>
      <c r="G19" s="14">
        <v>15</v>
      </c>
      <c r="H19" s="32">
        <f>siječanj!H19+veljača!H19+ožujak!H19+travanj!H19+svibanj!H19+lipanj!H19+srpanj!H19+kolovoz!H19+rujan!H19+listopad!H19+studeni!H19+prosinac!H19</f>
        <v>0</v>
      </c>
      <c r="I19" s="34"/>
      <c r="J19" s="17">
        <f t="shared" si="1"/>
        <v>0</v>
      </c>
    </row>
    <row r="20" spans="1:10" x14ac:dyDescent="0.25">
      <c r="A20" s="13" t="s">
        <v>26</v>
      </c>
      <c r="B20" s="14"/>
      <c r="C20" s="14">
        <v>60</v>
      </c>
      <c r="D20" s="14">
        <v>60</v>
      </c>
      <c r="E20" s="14">
        <v>35</v>
      </c>
      <c r="F20" s="14"/>
      <c r="G20" s="14">
        <v>25</v>
      </c>
      <c r="H20" s="32">
        <f>siječanj!H20+veljača!H20+ožujak!H20+travanj!H20+svibanj!H20+lipanj!H20+srpanj!H20+kolovoz!H20+rujan!H20+listopad!H20+studeni!H20+prosinac!H20</f>
        <v>0</v>
      </c>
      <c r="I20" s="34"/>
      <c r="J20" s="17">
        <f t="shared" si="1"/>
        <v>0</v>
      </c>
    </row>
    <row r="21" spans="1:10" x14ac:dyDescent="0.25">
      <c r="A21" s="13" t="s">
        <v>28</v>
      </c>
      <c r="B21" s="14"/>
      <c r="C21" s="14">
        <v>10</v>
      </c>
      <c r="D21" s="14">
        <f t="shared" si="0"/>
        <v>10</v>
      </c>
      <c r="E21" s="48">
        <v>8</v>
      </c>
      <c r="F21" s="48"/>
      <c r="G21" s="14">
        <v>2</v>
      </c>
      <c r="H21" s="32">
        <f>siječanj!H21+veljača!H21+ožujak!H21+travanj!H21+svibanj!H21+lipanj!H21+srpanj!H21+kolovoz!H21+rujan!H21+listopad!H21++studeni!H21+prosinac!H21</f>
        <v>0</v>
      </c>
      <c r="I21" s="34"/>
      <c r="J21" s="17">
        <f t="shared" si="1"/>
        <v>0</v>
      </c>
    </row>
    <row r="22" spans="1:10" ht="26.25" x14ac:dyDescent="0.25">
      <c r="A22" s="22" t="s">
        <v>31</v>
      </c>
      <c r="B22" s="23"/>
      <c r="C22" s="23"/>
      <c r="D22" s="23"/>
      <c r="E22" s="23"/>
      <c r="F22" s="23"/>
      <c r="G22" s="24"/>
      <c r="H22" s="1">
        <f>SUM(H11:H21)</f>
        <v>0</v>
      </c>
      <c r="I22" s="4"/>
      <c r="J22" s="17">
        <f>SUM(J11:J21)</f>
        <v>0</v>
      </c>
    </row>
    <row r="23" spans="1:10" x14ac:dyDescent="0.25">
      <c r="A23" s="26"/>
      <c r="B23" s="23"/>
      <c r="C23" s="23"/>
      <c r="D23" s="23"/>
      <c r="E23" s="23"/>
      <c r="F23" s="23"/>
      <c r="G23" s="24"/>
      <c r="H23" s="27"/>
      <c r="I23" s="4"/>
      <c r="J23" s="28"/>
    </row>
    <row r="24" spans="1:10" x14ac:dyDescent="0.25">
      <c r="A24" s="26"/>
      <c r="B24" s="23"/>
      <c r="C24" s="23"/>
      <c r="D24" s="23"/>
      <c r="E24" s="23"/>
      <c r="F24" s="23"/>
      <c r="G24" s="24"/>
      <c r="H24" s="27"/>
      <c r="I24" s="4"/>
      <c r="J24" s="28"/>
    </row>
    <row r="25" spans="1:10" x14ac:dyDescent="0.25">
      <c r="A25" s="29" t="s">
        <v>5</v>
      </c>
      <c r="B25" s="53"/>
      <c r="C25" s="53"/>
      <c r="D25" s="30"/>
      <c r="E25" s="30"/>
      <c r="F25" s="30"/>
      <c r="G25" s="47"/>
      <c r="H25" s="47"/>
      <c r="I25" s="47"/>
      <c r="J25" s="47"/>
    </row>
    <row r="26" spans="1:10" x14ac:dyDescent="0.25">
      <c r="A26" s="29"/>
      <c r="B26" s="40"/>
      <c r="C26" s="40"/>
      <c r="D26" s="5"/>
      <c r="E26" s="5"/>
      <c r="F26" s="5"/>
      <c r="G26" s="52" t="s">
        <v>6</v>
      </c>
      <c r="H26" s="52"/>
      <c r="I26" s="52"/>
      <c r="J26" s="52"/>
    </row>
    <row r="27" spans="1:10" x14ac:dyDescent="0.25">
      <c r="A27" s="38" t="s">
        <v>22</v>
      </c>
      <c r="B27" s="38"/>
      <c r="C27" s="38"/>
      <c r="D27" s="38"/>
      <c r="E27" s="38"/>
      <c r="F27" s="38"/>
      <c r="G27" s="38"/>
      <c r="H27" s="38"/>
      <c r="I27" s="38"/>
      <c r="J27" s="38"/>
    </row>
    <row r="28" spans="1:10" x14ac:dyDescent="0.25">
      <c r="A28" s="38" t="s">
        <v>38</v>
      </c>
      <c r="B28" s="38"/>
      <c r="C28" s="38"/>
      <c r="D28" s="38"/>
      <c r="E28" s="38"/>
      <c r="F28" s="38"/>
      <c r="G28" s="38"/>
      <c r="H28" s="38"/>
      <c r="I28" s="38"/>
      <c r="J28" s="38"/>
    </row>
  </sheetData>
  <sheetProtection sheet="1" objects="1" scenarios="1" selectLockedCells="1"/>
  <mergeCells count="22">
    <mergeCell ref="E13:F13"/>
    <mergeCell ref="A1:J1"/>
    <mergeCell ref="A6:B6"/>
    <mergeCell ref="C6:J6"/>
    <mergeCell ref="A7:B7"/>
    <mergeCell ref="C7:D7"/>
    <mergeCell ref="E7:G7"/>
    <mergeCell ref="E9:F9"/>
    <mergeCell ref="H9:I9"/>
    <mergeCell ref="E10:F10"/>
    <mergeCell ref="E11:F11"/>
    <mergeCell ref="E12:F12"/>
    <mergeCell ref="B26:C26"/>
    <mergeCell ref="G26:J26"/>
    <mergeCell ref="A27:J27"/>
    <mergeCell ref="A28:J28"/>
    <mergeCell ref="E16:F16"/>
    <mergeCell ref="E17:F17"/>
    <mergeCell ref="E18:F18"/>
    <mergeCell ref="E21:F21"/>
    <mergeCell ref="B25:C25"/>
    <mergeCell ref="G25:J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65E2C-4AB7-48B8-AD23-49CBB5F95F8C}">
  <sheetPr>
    <pageSetUpPr fitToPage="1"/>
  </sheetPr>
  <dimension ref="A1:N28"/>
  <sheetViews>
    <sheetView zoomScale="110" zoomScaleNormal="110" workbookViewId="0">
      <selection activeCell="C6" sqref="C6:J6"/>
    </sheetView>
  </sheetViews>
  <sheetFormatPr defaultRowHeight="15" x14ac:dyDescent="0.2"/>
  <cols>
    <col min="1" max="1" width="33.75" style="3" customWidth="1"/>
    <col min="2" max="3" width="10.5" style="3" customWidth="1"/>
    <col min="4" max="4" width="9.625" style="3" customWidth="1"/>
    <col min="5" max="5" width="11.5" style="3" customWidth="1"/>
    <col min="6" max="6" width="4.125" style="3" hidden="1" customWidth="1"/>
    <col min="7" max="7" width="12.5" style="3" customWidth="1"/>
    <col min="8" max="8" width="9" style="3"/>
    <col min="9" max="9" width="0" style="3" hidden="1" customWidth="1"/>
    <col min="10" max="10" width="14" style="3" customWidth="1"/>
    <col min="11" max="16384" width="9" style="3"/>
  </cols>
  <sheetData>
    <row r="1" spans="1:14" ht="23.25" x14ac:dyDescent="0.35">
      <c r="A1" s="39" t="s">
        <v>29</v>
      </c>
      <c r="B1" s="39"/>
      <c r="C1" s="39"/>
      <c r="D1" s="39"/>
      <c r="E1" s="39"/>
      <c r="F1" s="39"/>
      <c r="G1" s="39"/>
      <c r="H1" s="39"/>
      <c r="I1" s="39"/>
      <c r="J1" s="39"/>
    </row>
    <row r="2" spans="1:14" x14ac:dyDescent="0.2">
      <c r="A2" s="4" t="s">
        <v>7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4" x14ac:dyDescent="0.2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6"/>
    </row>
    <row r="4" spans="1:14" x14ac:dyDescent="0.2">
      <c r="A4" s="2"/>
      <c r="B4" s="5"/>
      <c r="C4" s="5"/>
      <c r="D4" s="5"/>
      <c r="E4" s="5"/>
      <c r="F4" s="5"/>
      <c r="G4" s="5"/>
      <c r="H4" s="5"/>
      <c r="I4" s="5"/>
      <c r="J4" s="5"/>
      <c r="K4" s="6"/>
    </row>
    <row r="5" spans="1:14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6"/>
    </row>
    <row r="6" spans="1:14" ht="22.5" customHeight="1" x14ac:dyDescent="0.2">
      <c r="A6" s="49" t="s">
        <v>1</v>
      </c>
      <c r="B6" s="49"/>
      <c r="C6" s="41"/>
      <c r="D6" s="41"/>
      <c r="E6" s="41"/>
      <c r="F6" s="41"/>
      <c r="G6" s="41"/>
      <c r="H6" s="41"/>
      <c r="I6" s="41"/>
      <c r="J6" s="41"/>
      <c r="K6" s="6"/>
      <c r="N6" s="7"/>
    </row>
    <row r="7" spans="1:14" ht="23.25" customHeight="1" x14ac:dyDescent="0.2">
      <c r="A7" s="42" t="s">
        <v>32</v>
      </c>
      <c r="B7" s="42"/>
      <c r="C7" s="45" t="s">
        <v>40</v>
      </c>
      <c r="D7" s="45"/>
      <c r="E7" s="44" t="s">
        <v>37</v>
      </c>
      <c r="F7" s="44"/>
      <c r="G7" s="44"/>
      <c r="H7" s="5"/>
      <c r="I7" s="5"/>
      <c r="J7" s="5"/>
      <c r="K7" s="6"/>
    </row>
    <row r="8" spans="1:14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6"/>
    </row>
    <row r="9" spans="1:14" ht="15.75" customHeight="1" x14ac:dyDescent="0.2">
      <c r="A9" s="8" t="s">
        <v>30</v>
      </c>
      <c r="B9" s="8" t="s">
        <v>9</v>
      </c>
      <c r="C9" s="8" t="s">
        <v>10</v>
      </c>
      <c r="D9" s="8" t="s">
        <v>11</v>
      </c>
      <c r="E9" s="46" t="s">
        <v>12</v>
      </c>
      <c r="F9" s="46"/>
      <c r="G9" s="8" t="s">
        <v>13</v>
      </c>
      <c r="H9" s="46" t="s">
        <v>27</v>
      </c>
      <c r="I9" s="46"/>
      <c r="J9" s="8" t="s">
        <v>35</v>
      </c>
      <c r="K9" s="6"/>
    </row>
    <row r="10" spans="1:14" x14ac:dyDescent="0.2">
      <c r="A10" s="9" t="s">
        <v>2</v>
      </c>
      <c r="B10" s="9" t="s">
        <v>3</v>
      </c>
      <c r="C10" s="9" t="s">
        <v>16</v>
      </c>
      <c r="D10" s="9" t="s">
        <v>8</v>
      </c>
      <c r="E10" s="47" t="s">
        <v>4</v>
      </c>
      <c r="F10" s="47"/>
      <c r="G10" s="9" t="s">
        <v>17</v>
      </c>
      <c r="H10" s="10" t="s">
        <v>18</v>
      </c>
      <c r="I10" s="11"/>
      <c r="J10" s="12" t="s">
        <v>19</v>
      </c>
      <c r="K10" s="6"/>
    </row>
    <row r="11" spans="1:14" x14ac:dyDescent="0.2">
      <c r="A11" s="13" t="s">
        <v>20</v>
      </c>
      <c r="B11" s="14">
        <v>13.27</v>
      </c>
      <c r="C11" s="14">
        <v>86.73</v>
      </c>
      <c r="D11" s="14">
        <f>SUM(B11:C11)</f>
        <v>100</v>
      </c>
      <c r="E11" s="48">
        <v>33</v>
      </c>
      <c r="F11" s="48"/>
      <c r="G11" s="14">
        <v>67</v>
      </c>
      <c r="H11" s="15"/>
      <c r="I11" s="16"/>
      <c r="J11" s="17">
        <f>G11*H11</f>
        <v>0</v>
      </c>
      <c r="K11" s="6"/>
    </row>
    <row r="12" spans="1:14" ht="28.5" x14ac:dyDescent="0.2">
      <c r="A12" s="13" t="s">
        <v>21</v>
      </c>
      <c r="B12" s="14">
        <v>13.27</v>
      </c>
      <c r="C12" s="14">
        <v>36.729999999999997</v>
      </c>
      <c r="D12" s="14">
        <f t="shared" ref="D12:D21" si="0">SUM(B12:C12)</f>
        <v>50</v>
      </c>
      <c r="E12" s="48">
        <v>24</v>
      </c>
      <c r="F12" s="48"/>
      <c r="G12" s="14">
        <v>26</v>
      </c>
      <c r="H12" s="15"/>
      <c r="I12" s="16"/>
      <c r="J12" s="17">
        <f t="shared" ref="J12:J21" si="1">G12*H12</f>
        <v>0</v>
      </c>
      <c r="K12" s="6"/>
    </row>
    <row r="13" spans="1:14" x14ac:dyDescent="0.2">
      <c r="A13" s="13" t="s">
        <v>14</v>
      </c>
      <c r="B13" s="14">
        <v>2.65</v>
      </c>
      <c r="C13" s="14">
        <v>12.35</v>
      </c>
      <c r="D13" s="14">
        <f t="shared" si="0"/>
        <v>15</v>
      </c>
      <c r="E13" s="48">
        <v>6</v>
      </c>
      <c r="F13" s="48"/>
      <c r="G13" s="14">
        <v>9</v>
      </c>
      <c r="H13" s="15"/>
      <c r="I13" s="16"/>
      <c r="J13" s="17">
        <f t="shared" si="1"/>
        <v>0</v>
      </c>
      <c r="K13" s="6"/>
    </row>
    <row r="14" spans="1:14" x14ac:dyDescent="0.2">
      <c r="A14" s="13" t="s">
        <v>15</v>
      </c>
      <c r="B14" s="14">
        <v>6.64</v>
      </c>
      <c r="C14" s="18">
        <v>23.36</v>
      </c>
      <c r="D14" s="14">
        <f t="shared" si="0"/>
        <v>30</v>
      </c>
      <c r="E14" s="18">
        <v>12</v>
      </c>
      <c r="F14" s="19"/>
      <c r="G14" s="18">
        <v>18</v>
      </c>
      <c r="H14" s="20"/>
      <c r="I14" s="21"/>
      <c r="J14" s="17">
        <f t="shared" si="1"/>
        <v>0</v>
      </c>
    </row>
    <row r="15" spans="1:14" x14ac:dyDescent="0.2">
      <c r="A15" s="13" t="s">
        <v>23</v>
      </c>
      <c r="B15" s="14">
        <v>9.2899999999999991</v>
      </c>
      <c r="C15" s="18">
        <v>45.71</v>
      </c>
      <c r="D15" s="14">
        <f t="shared" si="0"/>
        <v>55</v>
      </c>
      <c r="E15" s="18">
        <v>23</v>
      </c>
      <c r="F15" s="19"/>
      <c r="G15" s="18">
        <v>32</v>
      </c>
      <c r="H15" s="15"/>
      <c r="I15" s="16"/>
      <c r="J15" s="17">
        <f t="shared" si="1"/>
        <v>0</v>
      </c>
      <c r="K15" s="6"/>
    </row>
    <row r="16" spans="1:14" x14ac:dyDescent="0.2">
      <c r="A16" s="13" t="s">
        <v>34</v>
      </c>
      <c r="B16" s="14">
        <v>2.65</v>
      </c>
      <c r="C16" s="18">
        <v>19.350000000000001</v>
      </c>
      <c r="D16" s="14">
        <f t="shared" si="0"/>
        <v>22</v>
      </c>
      <c r="E16" s="50">
        <v>8</v>
      </c>
      <c r="F16" s="51"/>
      <c r="G16" s="18">
        <v>14</v>
      </c>
      <c r="H16" s="15"/>
      <c r="I16" s="16"/>
      <c r="J16" s="17">
        <f t="shared" si="1"/>
        <v>0</v>
      </c>
      <c r="K16" s="6"/>
    </row>
    <row r="17" spans="1:11" ht="15" customHeight="1" x14ac:dyDescent="0.2">
      <c r="A17" s="13" t="s">
        <v>33</v>
      </c>
      <c r="B17" s="14">
        <v>6.64</v>
      </c>
      <c r="C17" s="14">
        <v>38.36</v>
      </c>
      <c r="D17" s="14">
        <f t="shared" si="0"/>
        <v>45</v>
      </c>
      <c r="E17" s="48">
        <v>10</v>
      </c>
      <c r="F17" s="48"/>
      <c r="G17" s="14">
        <v>35</v>
      </c>
      <c r="H17" s="15"/>
      <c r="I17" s="16"/>
      <c r="J17" s="17">
        <f t="shared" si="1"/>
        <v>0</v>
      </c>
      <c r="K17" s="6"/>
    </row>
    <row r="18" spans="1:11" x14ac:dyDescent="0.2">
      <c r="A18" s="13" t="s">
        <v>24</v>
      </c>
      <c r="B18" s="14">
        <v>9.2899999999999991</v>
      </c>
      <c r="C18" s="18">
        <v>60.71</v>
      </c>
      <c r="D18" s="14">
        <f t="shared" si="0"/>
        <v>70</v>
      </c>
      <c r="E18" s="50">
        <v>20</v>
      </c>
      <c r="F18" s="51"/>
      <c r="G18" s="18">
        <v>50</v>
      </c>
      <c r="H18" s="15"/>
      <c r="I18" s="16"/>
      <c r="J18" s="17">
        <f t="shared" si="1"/>
        <v>0</v>
      </c>
      <c r="K18" s="6"/>
    </row>
    <row r="19" spans="1:11" x14ac:dyDescent="0.2">
      <c r="A19" s="13" t="s">
        <v>25</v>
      </c>
      <c r="B19" s="14"/>
      <c r="C19" s="14">
        <v>40</v>
      </c>
      <c r="D19" s="14">
        <v>40</v>
      </c>
      <c r="E19" s="14">
        <v>25</v>
      </c>
      <c r="F19" s="14"/>
      <c r="G19" s="14">
        <v>15</v>
      </c>
      <c r="H19" s="15"/>
      <c r="I19" s="16"/>
      <c r="J19" s="17">
        <f t="shared" si="1"/>
        <v>0</v>
      </c>
      <c r="K19" s="6"/>
    </row>
    <row r="20" spans="1:11" x14ac:dyDescent="0.2">
      <c r="A20" s="13" t="s">
        <v>26</v>
      </c>
      <c r="B20" s="14"/>
      <c r="C20" s="14">
        <v>60</v>
      </c>
      <c r="D20" s="14">
        <v>60</v>
      </c>
      <c r="E20" s="14">
        <v>35</v>
      </c>
      <c r="F20" s="14"/>
      <c r="G20" s="14">
        <v>25</v>
      </c>
      <c r="H20" s="15"/>
      <c r="I20" s="16"/>
      <c r="J20" s="17">
        <f t="shared" si="1"/>
        <v>0</v>
      </c>
      <c r="K20" s="6"/>
    </row>
    <row r="21" spans="1:11" x14ac:dyDescent="0.2">
      <c r="A21" s="13" t="s">
        <v>28</v>
      </c>
      <c r="B21" s="14"/>
      <c r="C21" s="14">
        <v>10</v>
      </c>
      <c r="D21" s="14">
        <f t="shared" si="0"/>
        <v>10</v>
      </c>
      <c r="E21" s="48">
        <v>8</v>
      </c>
      <c r="F21" s="48"/>
      <c r="G21" s="14">
        <v>2</v>
      </c>
      <c r="H21" s="15"/>
      <c r="I21" s="16"/>
      <c r="J21" s="17">
        <f t="shared" si="1"/>
        <v>0</v>
      </c>
      <c r="K21" s="6"/>
    </row>
    <row r="22" spans="1:11" ht="25.5" x14ac:dyDescent="0.2">
      <c r="A22" s="22" t="s">
        <v>31</v>
      </c>
      <c r="B22" s="23"/>
      <c r="C22" s="23"/>
      <c r="D22" s="23"/>
      <c r="E22" s="23"/>
      <c r="F22" s="23"/>
      <c r="G22" s="24"/>
      <c r="H22" s="1">
        <f>SUM(H11:H21)</f>
        <v>0</v>
      </c>
      <c r="I22" s="25"/>
      <c r="J22" s="17">
        <f>SUM(J11:J21)</f>
        <v>0</v>
      </c>
      <c r="K22" s="6"/>
    </row>
    <row r="23" spans="1:11" x14ac:dyDescent="0.2">
      <c r="A23" s="26"/>
      <c r="B23" s="23"/>
      <c r="C23" s="23"/>
      <c r="D23" s="23"/>
      <c r="E23" s="23"/>
      <c r="F23" s="23"/>
      <c r="G23" s="24"/>
      <c r="H23" s="27"/>
      <c r="I23" s="4"/>
      <c r="J23" s="28"/>
      <c r="K23" s="6"/>
    </row>
    <row r="24" spans="1:11" x14ac:dyDescent="0.2">
      <c r="A24" s="26"/>
      <c r="B24" s="23"/>
      <c r="C24" s="23"/>
      <c r="D24" s="23"/>
      <c r="E24" s="23"/>
      <c r="F24" s="23"/>
      <c r="G24" s="24"/>
      <c r="H24" s="27"/>
      <c r="I24" s="4"/>
      <c r="J24" s="28"/>
      <c r="K24" s="6"/>
    </row>
    <row r="25" spans="1:11" x14ac:dyDescent="0.2">
      <c r="A25" s="29" t="s">
        <v>5</v>
      </c>
      <c r="B25" s="41"/>
      <c r="C25" s="41"/>
      <c r="D25" s="30"/>
      <c r="E25" s="30"/>
      <c r="F25" s="31"/>
      <c r="G25" s="45"/>
      <c r="H25" s="45"/>
      <c r="I25" s="45"/>
      <c r="J25" s="45"/>
      <c r="K25" s="6"/>
    </row>
    <row r="26" spans="1:11" x14ac:dyDescent="0.2">
      <c r="A26" s="29"/>
      <c r="B26" s="40"/>
      <c r="C26" s="40"/>
      <c r="D26" s="5"/>
      <c r="E26" s="5"/>
      <c r="F26" s="6"/>
      <c r="G26" s="52" t="s">
        <v>6</v>
      </c>
      <c r="H26" s="52"/>
      <c r="I26" s="52"/>
      <c r="J26" s="52"/>
      <c r="K26" s="6"/>
    </row>
    <row r="27" spans="1:11" x14ac:dyDescent="0.2">
      <c r="A27" s="38" t="s">
        <v>22</v>
      </c>
      <c r="B27" s="38"/>
      <c r="C27" s="38"/>
      <c r="D27" s="38"/>
      <c r="E27" s="38"/>
      <c r="F27" s="38"/>
      <c r="G27" s="38"/>
      <c r="H27" s="38"/>
      <c r="I27" s="38"/>
      <c r="J27" s="38"/>
      <c r="K27" s="6"/>
    </row>
    <row r="28" spans="1:11" ht="15.75" x14ac:dyDescent="0.25">
      <c r="A28" s="38" t="s">
        <v>38</v>
      </c>
      <c r="B28" s="38"/>
      <c r="C28" s="38"/>
      <c r="D28" s="38"/>
      <c r="E28" s="38"/>
      <c r="F28" s="38"/>
      <c r="G28" s="38"/>
      <c r="H28" s="38"/>
      <c r="I28" s="38"/>
      <c r="J28" s="38"/>
      <c r="K28" s="6"/>
    </row>
  </sheetData>
  <sheetProtection sheet="1" objects="1" scenarios="1" selectLockedCells="1"/>
  <mergeCells count="22">
    <mergeCell ref="E13:F13"/>
    <mergeCell ref="A1:J1"/>
    <mergeCell ref="A6:B6"/>
    <mergeCell ref="C6:J6"/>
    <mergeCell ref="A7:B7"/>
    <mergeCell ref="C7:D7"/>
    <mergeCell ref="E7:G7"/>
    <mergeCell ref="E9:F9"/>
    <mergeCell ref="H9:I9"/>
    <mergeCell ref="E10:F10"/>
    <mergeCell ref="E11:F11"/>
    <mergeCell ref="E12:F12"/>
    <mergeCell ref="B26:C26"/>
    <mergeCell ref="G26:J26"/>
    <mergeCell ref="A27:J27"/>
    <mergeCell ref="A28:J28"/>
    <mergeCell ref="E16:F16"/>
    <mergeCell ref="E17:F17"/>
    <mergeCell ref="E18:F18"/>
    <mergeCell ref="E21:F21"/>
    <mergeCell ref="B25:C25"/>
    <mergeCell ref="G25:J25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93294-9356-4282-A8BC-31FB441C624E}">
  <sheetPr>
    <pageSetUpPr fitToPage="1"/>
  </sheetPr>
  <dimension ref="A1:N28"/>
  <sheetViews>
    <sheetView zoomScale="110" zoomScaleNormal="110" workbookViewId="0">
      <selection activeCell="C6" sqref="C6:J6"/>
    </sheetView>
  </sheetViews>
  <sheetFormatPr defaultRowHeight="15" x14ac:dyDescent="0.2"/>
  <cols>
    <col min="1" max="1" width="33.75" style="3" customWidth="1"/>
    <col min="2" max="3" width="10.5" style="3" customWidth="1"/>
    <col min="4" max="4" width="9.625" style="3" customWidth="1"/>
    <col min="5" max="5" width="11.5" style="3" customWidth="1"/>
    <col min="6" max="6" width="4.125" style="3" hidden="1" customWidth="1"/>
    <col min="7" max="7" width="12.5" style="3" customWidth="1"/>
    <col min="8" max="8" width="9" style="3"/>
    <col min="9" max="9" width="0" style="3" hidden="1" customWidth="1"/>
    <col min="10" max="10" width="14" style="3" customWidth="1"/>
    <col min="11" max="16384" width="9" style="3"/>
  </cols>
  <sheetData>
    <row r="1" spans="1:14" ht="23.25" x14ac:dyDescent="0.35">
      <c r="A1" s="39" t="s">
        <v>29</v>
      </c>
      <c r="B1" s="39"/>
      <c r="C1" s="39"/>
      <c r="D1" s="39"/>
      <c r="E1" s="39"/>
      <c r="F1" s="39"/>
      <c r="G1" s="39"/>
      <c r="H1" s="39"/>
      <c r="I1" s="39"/>
      <c r="J1" s="39"/>
    </row>
    <row r="2" spans="1:14" x14ac:dyDescent="0.2">
      <c r="A2" s="4" t="s">
        <v>7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4" x14ac:dyDescent="0.2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6"/>
    </row>
    <row r="4" spans="1:14" x14ac:dyDescent="0.2">
      <c r="A4" s="2"/>
      <c r="B4" s="5"/>
      <c r="C4" s="5"/>
      <c r="D4" s="5"/>
      <c r="E4" s="5"/>
      <c r="F4" s="5"/>
      <c r="G4" s="5"/>
      <c r="H4" s="5"/>
      <c r="I4" s="5"/>
      <c r="J4" s="5"/>
      <c r="K4" s="6"/>
    </row>
    <row r="5" spans="1:14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6"/>
    </row>
    <row r="6" spans="1:14" ht="22.5" customHeight="1" x14ac:dyDescent="0.2">
      <c r="A6" s="49" t="s">
        <v>1</v>
      </c>
      <c r="B6" s="49"/>
      <c r="C6" s="41"/>
      <c r="D6" s="41"/>
      <c r="E6" s="41"/>
      <c r="F6" s="41"/>
      <c r="G6" s="41"/>
      <c r="H6" s="41"/>
      <c r="I6" s="41"/>
      <c r="J6" s="41"/>
      <c r="K6" s="6"/>
      <c r="N6" s="7"/>
    </row>
    <row r="7" spans="1:14" ht="23.25" customHeight="1" x14ac:dyDescent="0.2">
      <c r="A7" s="42" t="s">
        <v>32</v>
      </c>
      <c r="B7" s="42"/>
      <c r="C7" s="45" t="s">
        <v>41</v>
      </c>
      <c r="D7" s="45"/>
      <c r="E7" s="44" t="s">
        <v>37</v>
      </c>
      <c r="F7" s="44"/>
      <c r="G7" s="44"/>
      <c r="H7" s="5"/>
      <c r="I7" s="5"/>
      <c r="J7" s="5"/>
      <c r="K7" s="6"/>
    </row>
    <row r="8" spans="1:14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6"/>
    </row>
    <row r="9" spans="1:14" ht="15.75" customHeight="1" x14ac:dyDescent="0.2">
      <c r="A9" s="8" t="s">
        <v>30</v>
      </c>
      <c r="B9" s="8" t="s">
        <v>9</v>
      </c>
      <c r="C9" s="8" t="s">
        <v>10</v>
      </c>
      <c r="D9" s="8" t="s">
        <v>11</v>
      </c>
      <c r="E9" s="46" t="s">
        <v>12</v>
      </c>
      <c r="F9" s="46"/>
      <c r="G9" s="8" t="s">
        <v>13</v>
      </c>
      <c r="H9" s="46" t="s">
        <v>27</v>
      </c>
      <c r="I9" s="46"/>
      <c r="J9" s="8" t="s">
        <v>35</v>
      </c>
      <c r="K9" s="6"/>
    </row>
    <row r="10" spans="1:14" x14ac:dyDescent="0.2">
      <c r="A10" s="9" t="s">
        <v>2</v>
      </c>
      <c r="B10" s="9" t="s">
        <v>3</v>
      </c>
      <c r="C10" s="9" t="s">
        <v>16</v>
      </c>
      <c r="D10" s="9" t="s">
        <v>8</v>
      </c>
      <c r="E10" s="47" t="s">
        <v>4</v>
      </c>
      <c r="F10" s="47"/>
      <c r="G10" s="9" t="s">
        <v>17</v>
      </c>
      <c r="H10" s="10" t="s">
        <v>18</v>
      </c>
      <c r="I10" s="11"/>
      <c r="J10" s="12" t="s">
        <v>19</v>
      </c>
      <c r="K10" s="6"/>
    </row>
    <row r="11" spans="1:14" x14ac:dyDescent="0.2">
      <c r="A11" s="13" t="s">
        <v>20</v>
      </c>
      <c r="B11" s="14">
        <v>13.27</v>
      </c>
      <c r="C11" s="14">
        <v>86.73</v>
      </c>
      <c r="D11" s="14">
        <f>SUM(B11:C11)</f>
        <v>100</v>
      </c>
      <c r="E11" s="48">
        <v>33</v>
      </c>
      <c r="F11" s="48"/>
      <c r="G11" s="14">
        <v>67</v>
      </c>
      <c r="H11" s="15"/>
      <c r="I11" s="16"/>
      <c r="J11" s="17">
        <f>G11*H11</f>
        <v>0</v>
      </c>
      <c r="K11" s="6"/>
    </row>
    <row r="12" spans="1:14" ht="28.5" x14ac:dyDescent="0.2">
      <c r="A12" s="13" t="s">
        <v>21</v>
      </c>
      <c r="B12" s="14">
        <v>13.27</v>
      </c>
      <c r="C12" s="14">
        <v>36.729999999999997</v>
      </c>
      <c r="D12" s="14">
        <f t="shared" ref="D12:D21" si="0">SUM(B12:C12)</f>
        <v>50</v>
      </c>
      <c r="E12" s="48">
        <v>24</v>
      </c>
      <c r="F12" s="48"/>
      <c r="G12" s="14">
        <v>26</v>
      </c>
      <c r="H12" s="15"/>
      <c r="I12" s="16"/>
      <c r="J12" s="17">
        <f t="shared" ref="J12:J21" si="1">G12*H12</f>
        <v>0</v>
      </c>
      <c r="K12" s="6"/>
    </row>
    <row r="13" spans="1:14" x14ac:dyDescent="0.2">
      <c r="A13" s="13" t="s">
        <v>14</v>
      </c>
      <c r="B13" s="14">
        <v>2.65</v>
      </c>
      <c r="C13" s="14">
        <v>12.35</v>
      </c>
      <c r="D13" s="14">
        <f t="shared" si="0"/>
        <v>15</v>
      </c>
      <c r="E13" s="48">
        <v>6</v>
      </c>
      <c r="F13" s="48"/>
      <c r="G13" s="14">
        <v>9</v>
      </c>
      <c r="H13" s="15"/>
      <c r="I13" s="16"/>
      <c r="J13" s="17">
        <f t="shared" si="1"/>
        <v>0</v>
      </c>
      <c r="K13" s="6"/>
    </row>
    <row r="14" spans="1:14" x14ac:dyDescent="0.2">
      <c r="A14" s="13" t="s">
        <v>15</v>
      </c>
      <c r="B14" s="14">
        <v>6.64</v>
      </c>
      <c r="C14" s="18">
        <v>23.36</v>
      </c>
      <c r="D14" s="14">
        <f t="shared" si="0"/>
        <v>30</v>
      </c>
      <c r="E14" s="18">
        <v>12</v>
      </c>
      <c r="F14" s="19"/>
      <c r="G14" s="18">
        <v>18</v>
      </c>
      <c r="H14" s="20"/>
      <c r="I14" s="21"/>
      <c r="J14" s="17">
        <f t="shared" si="1"/>
        <v>0</v>
      </c>
    </row>
    <row r="15" spans="1:14" x14ac:dyDescent="0.2">
      <c r="A15" s="13" t="s">
        <v>23</v>
      </c>
      <c r="B15" s="14">
        <v>9.2899999999999991</v>
      </c>
      <c r="C15" s="18">
        <v>45.71</v>
      </c>
      <c r="D15" s="14">
        <f t="shared" si="0"/>
        <v>55</v>
      </c>
      <c r="E15" s="18">
        <v>23</v>
      </c>
      <c r="F15" s="19"/>
      <c r="G15" s="18">
        <v>32</v>
      </c>
      <c r="H15" s="15"/>
      <c r="I15" s="16"/>
      <c r="J15" s="17">
        <f t="shared" si="1"/>
        <v>0</v>
      </c>
      <c r="K15" s="6"/>
    </row>
    <row r="16" spans="1:14" x14ac:dyDescent="0.2">
      <c r="A16" s="13" t="s">
        <v>34</v>
      </c>
      <c r="B16" s="14">
        <v>2.65</v>
      </c>
      <c r="C16" s="18">
        <v>19.350000000000001</v>
      </c>
      <c r="D16" s="14">
        <f t="shared" si="0"/>
        <v>22</v>
      </c>
      <c r="E16" s="50">
        <v>8</v>
      </c>
      <c r="F16" s="51"/>
      <c r="G16" s="18">
        <v>14</v>
      </c>
      <c r="H16" s="15"/>
      <c r="I16" s="16"/>
      <c r="J16" s="17">
        <f t="shared" si="1"/>
        <v>0</v>
      </c>
      <c r="K16" s="6"/>
    </row>
    <row r="17" spans="1:11" ht="15" customHeight="1" x14ac:dyDescent="0.2">
      <c r="A17" s="13" t="s">
        <v>33</v>
      </c>
      <c r="B17" s="14">
        <v>6.64</v>
      </c>
      <c r="C17" s="14">
        <v>38.36</v>
      </c>
      <c r="D17" s="14">
        <f t="shared" si="0"/>
        <v>45</v>
      </c>
      <c r="E17" s="48">
        <v>10</v>
      </c>
      <c r="F17" s="48"/>
      <c r="G17" s="14">
        <v>35</v>
      </c>
      <c r="H17" s="15"/>
      <c r="I17" s="16"/>
      <c r="J17" s="17">
        <f t="shared" si="1"/>
        <v>0</v>
      </c>
      <c r="K17" s="6"/>
    </row>
    <row r="18" spans="1:11" x14ac:dyDescent="0.2">
      <c r="A18" s="13" t="s">
        <v>24</v>
      </c>
      <c r="B18" s="14">
        <v>9.2899999999999991</v>
      </c>
      <c r="C18" s="18">
        <v>60.71</v>
      </c>
      <c r="D18" s="14">
        <f t="shared" si="0"/>
        <v>70</v>
      </c>
      <c r="E18" s="50">
        <v>20</v>
      </c>
      <c r="F18" s="51"/>
      <c r="G18" s="18">
        <v>50</v>
      </c>
      <c r="H18" s="15"/>
      <c r="I18" s="16"/>
      <c r="J18" s="17">
        <f t="shared" si="1"/>
        <v>0</v>
      </c>
      <c r="K18" s="6"/>
    </row>
    <row r="19" spans="1:11" x14ac:dyDescent="0.2">
      <c r="A19" s="13" t="s">
        <v>25</v>
      </c>
      <c r="B19" s="14"/>
      <c r="C19" s="14">
        <v>40</v>
      </c>
      <c r="D19" s="14">
        <v>40</v>
      </c>
      <c r="E19" s="14">
        <v>25</v>
      </c>
      <c r="F19" s="14"/>
      <c r="G19" s="14">
        <v>15</v>
      </c>
      <c r="H19" s="15"/>
      <c r="I19" s="16"/>
      <c r="J19" s="17">
        <f t="shared" si="1"/>
        <v>0</v>
      </c>
      <c r="K19" s="6"/>
    </row>
    <row r="20" spans="1:11" x14ac:dyDescent="0.2">
      <c r="A20" s="13" t="s">
        <v>26</v>
      </c>
      <c r="B20" s="14"/>
      <c r="C20" s="14">
        <v>60</v>
      </c>
      <c r="D20" s="14">
        <v>60</v>
      </c>
      <c r="E20" s="14">
        <v>35</v>
      </c>
      <c r="F20" s="14"/>
      <c r="G20" s="14">
        <v>25</v>
      </c>
      <c r="H20" s="15"/>
      <c r="I20" s="16"/>
      <c r="J20" s="17">
        <f t="shared" si="1"/>
        <v>0</v>
      </c>
      <c r="K20" s="6"/>
    </row>
    <row r="21" spans="1:11" x14ac:dyDescent="0.2">
      <c r="A21" s="13" t="s">
        <v>28</v>
      </c>
      <c r="B21" s="14"/>
      <c r="C21" s="14">
        <v>10</v>
      </c>
      <c r="D21" s="14">
        <f t="shared" si="0"/>
        <v>10</v>
      </c>
      <c r="E21" s="48">
        <v>8</v>
      </c>
      <c r="F21" s="48"/>
      <c r="G21" s="14">
        <v>2</v>
      </c>
      <c r="H21" s="15"/>
      <c r="I21" s="16"/>
      <c r="J21" s="17">
        <f t="shared" si="1"/>
        <v>0</v>
      </c>
      <c r="K21" s="6"/>
    </row>
    <row r="22" spans="1:11" ht="25.5" x14ac:dyDescent="0.2">
      <c r="A22" s="22" t="s">
        <v>31</v>
      </c>
      <c r="B22" s="23"/>
      <c r="C22" s="23"/>
      <c r="D22" s="23"/>
      <c r="E22" s="23"/>
      <c r="F22" s="23"/>
      <c r="G22" s="24"/>
      <c r="H22" s="1">
        <f>SUM(H11:H21)</f>
        <v>0</v>
      </c>
      <c r="I22" s="25"/>
      <c r="J22" s="17">
        <f>SUM(J11:J21)</f>
        <v>0</v>
      </c>
      <c r="K22" s="6"/>
    </row>
    <row r="23" spans="1:11" x14ac:dyDescent="0.2">
      <c r="A23" s="26"/>
      <c r="B23" s="23"/>
      <c r="C23" s="23"/>
      <c r="D23" s="23"/>
      <c r="E23" s="23"/>
      <c r="F23" s="23"/>
      <c r="G23" s="24"/>
      <c r="H23" s="27"/>
      <c r="I23" s="4"/>
      <c r="J23" s="28"/>
      <c r="K23" s="6"/>
    </row>
    <row r="24" spans="1:11" x14ac:dyDescent="0.2">
      <c r="A24" s="26"/>
      <c r="B24" s="23"/>
      <c r="C24" s="23"/>
      <c r="D24" s="23"/>
      <c r="E24" s="23"/>
      <c r="F24" s="23"/>
      <c r="G24" s="24"/>
      <c r="H24" s="27"/>
      <c r="I24" s="4"/>
      <c r="J24" s="28"/>
      <c r="K24" s="6"/>
    </row>
    <row r="25" spans="1:11" x14ac:dyDescent="0.2">
      <c r="A25" s="29" t="s">
        <v>5</v>
      </c>
      <c r="B25" s="41"/>
      <c r="C25" s="41"/>
      <c r="D25" s="30"/>
      <c r="E25" s="30"/>
      <c r="F25" s="31"/>
      <c r="G25" s="45"/>
      <c r="H25" s="45"/>
      <c r="I25" s="45"/>
      <c r="J25" s="45"/>
      <c r="K25" s="6"/>
    </row>
    <row r="26" spans="1:11" x14ac:dyDescent="0.2">
      <c r="A26" s="29"/>
      <c r="B26" s="40"/>
      <c r="C26" s="40"/>
      <c r="D26" s="5"/>
      <c r="E26" s="5"/>
      <c r="F26" s="6"/>
      <c r="G26" s="52" t="s">
        <v>6</v>
      </c>
      <c r="H26" s="52"/>
      <c r="I26" s="52"/>
      <c r="J26" s="52"/>
      <c r="K26" s="6"/>
    </row>
    <row r="27" spans="1:11" x14ac:dyDescent="0.2">
      <c r="A27" s="38" t="s">
        <v>22</v>
      </c>
      <c r="B27" s="38"/>
      <c r="C27" s="38"/>
      <c r="D27" s="38"/>
      <c r="E27" s="38"/>
      <c r="F27" s="38"/>
      <c r="G27" s="38"/>
      <c r="H27" s="38"/>
      <c r="I27" s="38"/>
      <c r="J27" s="38"/>
      <c r="K27" s="6"/>
    </row>
    <row r="28" spans="1:11" ht="15.75" x14ac:dyDescent="0.25">
      <c r="A28" s="38" t="s">
        <v>38</v>
      </c>
      <c r="B28" s="38"/>
      <c r="C28" s="38"/>
      <c r="D28" s="38"/>
      <c r="E28" s="38"/>
      <c r="F28" s="38"/>
      <c r="G28" s="38"/>
      <c r="H28" s="38"/>
      <c r="I28" s="38"/>
      <c r="J28" s="38"/>
      <c r="K28" s="6"/>
    </row>
  </sheetData>
  <sheetProtection sheet="1" objects="1" scenarios="1" selectLockedCells="1"/>
  <mergeCells count="22">
    <mergeCell ref="E13:F13"/>
    <mergeCell ref="A1:J1"/>
    <mergeCell ref="A6:B6"/>
    <mergeCell ref="C6:J6"/>
    <mergeCell ref="A7:B7"/>
    <mergeCell ref="C7:D7"/>
    <mergeCell ref="E7:G7"/>
    <mergeCell ref="E9:F9"/>
    <mergeCell ref="H9:I9"/>
    <mergeCell ref="E10:F10"/>
    <mergeCell ref="E11:F11"/>
    <mergeCell ref="E12:F12"/>
    <mergeCell ref="B26:C26"/>
    <mergeCell ref="G26:J26"/>
    <mergeCell ref="A27:J27"/>
    <mergeCell ref="A28:J28"/>
    <mergeCell ref="E16:F16"/>
    <mergeCell ref="E17:F17"/>
    <mergeCell ref="E18:F18"/>
    <mergeCell ref="E21:F21"/>
    <mergeCell ref="B25:C25"/>
    <mergeCell ref="G25:J25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BA217-75CC-45AC-8A1A-F18D5E9F8E9F}">
  <sheetPr>
    <pageSetUpPr fitToPage="1"/>
  </sheetPr>
  <dimension ref="A1:N28"/>
  <sheetViews>
    <sheetView zoomScale="110" zoomScaleNormal="110" workbookViewId="0">
      <selection activeCell="C6" sqref="C6:J6"/>
    </sheetView>
  </sheetViews>
  <sheetFormatPr defaultRowHeight="15" x14ac:dyDescent="0.2"/>
  <cols>
    <col min="1" max="1" width="33.75" style="3" customWidth="1"/>
    <col min="2" max="3" width="10.5" style="3" customWidth="1"/>
    <col min="4" max="4" width="9.625" style="3" customWidth="1"/>
    <col min="5" max="5" width="11.5" style="3" customWidth="1"/>
    <col min="6" max="6" width="4.125" style="3" hidden="1" customWidth="1"/>
    <col min="7" max="7" width="12.5" style="3" customWidth="1"/>
    <col min="8" max="8" width="9" style="3"/>
    <col min="9" max="9" width="0" style="3" hidden="1" customWidth="1"/>
    <col min="10" max="10" width="14" style="3" customWidth="1"/>
    <col min="11" max="16384" width="9" style="3"/>
  </cols>
  <sheetData>
    <row r="1" spans="1:14" ht="23.25" x14ac:dyDescent="0.35">
      <c r="A1" s="39" t="s">
        <v>29</v>
      </c>
      <c r="B1" s="39"/>
      <c r="C1" s="39"/>
      <c r="D1" s="39"/>
      <c r="E1" s="39"/>
      <c r="F1" s="39"/>
      <c r="G1" s="39"/>
      <c r="H1" s="39"/>
      <c r="I1" s="39"/>
      <c r="J1" s="39"/>
    </row>
    <row r="2" spans="1:14" x14ac:dyDescent="0.2">
      <c r="A2" s="4" t="s">
        <v>7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4" x14ac:dyDescent="0.2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6"/>
    </row>
    <row r="4" spans="1:14" x14ac:dyDescent="0.2">
      <c r="A4" s="2"/>
      <c r="B4" s="5"/>
      <c r="C4" s="5"/>
      <c r="D4" s="5"/>
      <c r="E4" s="5"/>
      <c r="F4" s="5"/>
      <c r="G4" s="5"/>
      <c r="H4" s="5"/>
      <c r="I4" s="5"/>
      <c r="J4" s="5"/>
      <c r="K4" s="6"/>
    </row>
    <row r="5" spans="1:14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6"/>
    </row>
    <row r="6" spans="1:14" ht="22.5" customHeight="1" x14ac:dyDescent="0.2">
      <c r="A6" s="49" t="s">
        <v>1</v>
      </c>
      <c r="B6" s="49"/>
      <c r="C6" s="41"/>
      <c r="D6" s="41"/>
      <c r="E6" s="41"/>
      <c r="F6" s="41"/>
      <c r="G6" s="41"/>
      <c r="H6" s="41"/>
      <c r="I6" s="41"/>
      <c r="J6" s="41"/>
      <c r="K6" s="6"/>
      <c r="N6" s="7"/>
    </row>
    <row r="7" spans="1:14" ht="23.25" customHeight="1" x14ac:dyDescent="0.2">
      <c r="A7" s="42" t="s">
        <v>32</v>
      </c>
      <c r="B7" s="42"/>
      <c r="C7" s="45" t="s">
        <v>42</v>
      </c>
      <c r="D7" s="45"/>
      <c r="E7" s="44" t="s">
        <v>37</v>
      </c>
      <c r="F7" s="44"/>
      <c r="G7" s="44"/>
      <c r="H7" s="5"/>
      <c r="I7" s="5"/>
      <c r="J7" s="5"/>
      <c r="K7" s="6"/>
    </row>
    <row r="8" spans="1:14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6"/>
    </row>
    <row r="9" spans="1:14" ht="15.75" customHeight="1" x14ac:dyDescent="0.2">
      <c r="A9" s="8" t="s">
        <v>30</v>
      </c>
      <c r="B9" s="8" t="s">
        <v>9</v>
      </c>
      <c r="C9" s="8" t="s">
        <v>10</v>
      </c>
      <c r="D9" s="8" t="s">
        <v>11</v>
      </c>
      <c r="E9" s="46" t="s">
        <v>12</v>
      </c>
      <c r="F9" s="46"/>
      <c r="G9" s="8" t="s">
        <v>13</v>
      </c>
      <c r="H9" s="46" t="s">
        <v>27</v>
      </c>
      <c r="I9" s="46"/>
      <c r="J9" s="8" t="s">
        <v>35</v>
      </c>
      <c r="K9" s="6"/>
    </row>
    <row r="10" spans="1:14" x14ac:dyDescent="0.2">
      <c r="A10" s="9" t="s">
        <v>2</v>
      </c>
      <c r="B10" s="9" t="s">
        <v>3</v>
      </c>
      <c r="C10" s="9" t="s">
        <v>16</v>
      </c>
      <c r="D10" s="9" t="s">
        <v>8</v>
      </c>
      <c r="E10" s="47" t="s">
        <v>4</v>
      </c>
      <c r="F10" s="47"/>
      <c r="G10" s="9" t="s">
        <v>17</v>
      </c>
      <c r="H10" s="10" t="s">
        <v>18</v>
      </c>
      <c r="I10" s="11"/>
      <c r="J10" s="12" t="s">
        <v>19</v>
      </c>
      <c r="K10" s="6"/>
    </row>
    <row r="11" spans="1:14" x14ac:dyDescent="0.2">
      <c r="A11" s="13" t="s">
        <v>20</v>
      </c>
      <c r="B11" s="14">
        <v>13.27</v>
      </c>
      <c r="C11" s="14">
        <v>86.73</v>
      </c>
      <c r="D11" s="14">
        <f>SUM(B11:C11)</f>
        <v>100</v>
      </c>
      <c r="E11" s="48">
        <v>33</v>
      </c>
      <c r="F11" s="48"/>
      <c r="G11" s="14">
        <v>67</v>
      </c>
      <c r="H11" s="15"/>
      <c r="I11" s="16"/>
      <c r="J11" s="17">
        <f>G11*H11</f>
        <v>0</v>
      </c>
      <c r="K11" s="6"/>
    </row>
    <row r="12" spans="1:14" ht="28.5" x14ac:dyDescent="0.2">
      <c r="A12" s="13" t="s">
        <v>21</v>
      </c>
      <c r="B12" s="14">
        <v>13.27</v>
      </c>
      <c r="C12" s="14">
        <v>36.729999999999997</v>
      </c>
      <c r="D12" s="14">
        <f t="shared" ref="D12:D21" si="0">SUM(B12:C12)</f>
        <v>50</v>
      </c>
      <c r="E12" s="48">
        <v>24</v>
      </c>
      <c r="F12" s="48"/>
      <c r="G12" s="14">
        <v>26</v>
      </c>
      <c r="H12" s="15"/>
      <c r="I12" s="16"/>
      <c r="J12" s="17">
        <f t="shared" ref="J12:J21" si="1">G12*H12</f>
        <v>0</v>
      </c>
      <c r="K12" s="6"/>
    </row>
    <row r="13" spans="1:14" x14ac:dyDescent="0.2">
      <c r="A13" s="13" t="s">
        <v>14</v>
      </c>
      <c r="B13" s="14">
        <v>2.65</v>
      </c>
      <c r="C13" s="14">
        <v>12.35</v>
      </c>
      <c r="D13" s="14">
        <f t="shared" si="0"/>
        <v>15</v>
      </c>
      <c r="E13" s="48">
        <v>6</v>
      </c>
      <c r="F13" s="48"/>
      <c r="G13" s="14">
        <v>9</v>
      </c>
      <c r="H13" s="15"/>
      <c r="I13" s="16"/>
      <c r="J13" s="17">
        <f t="shared" si="1"/>
        <v>0</v>
      </c>
      <c r="K13" s="6"/>
    </row>
    <row r="14" spans="1:14" x14ac:dyDescent="0.2">
      <c r="A14" s="13" t="s">
        <v>15</v>
      </c>
      <c r="B14" s="14">
        <v>6.64</v>
      </c>
      <c r="C14" s="18">
        <v>23.36</v>
      </c>
      <c r="D14" s="14">
        <f t="shared" si="0"/>
        <v>30</v>
      </c>
      <c r="E14" s="18">
        <v>12</v>
      </c>
      <c r="F14" s="19"/>
      <c r="G14" s="18">
        <v>18</v>
      </c>
      <c r="H14" s="20"/>
      <c r="I14" s="21"/>
      <c r="J14" s="17">
        <f t="shared" si="1"/>
        <v>0</v>
      </c>
    </row>
    <row r="15" spans="1:14" x14ac:dyDescent="0.2">
      <c r="A15" s="13" t="s">
        <v>23</v>
      </c>
      <c r="B15" s="14">
        <v>9.2899999999999991</v>
      </c>
      <c r="C15" s="18">
        <v>45.71</v>
      </c>
      <c r="D15" s="14">
        <f t="shared" si="0"/>
        <v>55</v>
      </c>
      <c r="E15" s="18">
        <v>23</v>
      </c>
      <c r="F15" s="19"/>
      <c r="G15" s="18">
        <v>32</v>
      </c>
      <c r="H15" s="15"/>
      <c r="I15" s="16"/>
      <c r="J15" s="17">
        <f t="shared" si="1"/>
        <v>0</v>
      </c>
      <c r="K15" s="6"/>
    </row>
    <row r="16" spans="1:14" x14ac:dyDescent="0.2">
      <c r="A16" s="13" t="s">
        <v>34</v>
      </c>
      <c r="B16" s="14">
        <v>2.65</v>
      </c>
      <c r="C16" s="18">
        <v>19.350000000000001</v>
      </c>
      <c r="D16" s="14">
        <f t="shared" si="0"/>
        <v>22</v>
      </c>
      <c r="E16" s="50">
        <v>8</v>
      </c>
      <c r="F16" s="51"/>
      <c r="G16" s="18">
        <v>14</v>
      </c>
      <c r="H16" s="15"/>
      <c r="I16" s="16"/>
      <c r="J16" s="17">
        <f t="shared" si="1"/>
        <v>0</v>
      </c>
      <c r="K16" s="6"/>
    </row>
    <row r="17" spans="1:11" ht="15" customHeight="1" x14ac:dyDescent="0.2">
      <c r="A17" s="13" t="s">
        <v>33</v>
      </c>
      <c r="B17" s="14">
        <v>6.64</v>
      </c>
      <c r="C17" s="14">
        <v>38.36</v>
      </c>
      <c r="D17" s="14">
        <f t="shared" si="0"/>
        <v>45</v>
      </c>
      <c r="E17" s="48">
        <v>10</v>
      </c>
      <c r="F17" s="48"/>
      <c r="G17" s="14">
        <v>35</v>
      </c>
      <c r="H17" s="15"/>
      <c r="I17" s="16"/>
      <c r="J17" s="17">
        <f t="shared" si="1"/>
        <v>0</v>
      </c>
      <c r="K17" s="6"/>
    </row>
    <row r="18" spans="1:11" x14ac:dyDescent="0.2">
      <c r="A18" s="13" t="s">
        <v>24</v>
      </c>
      <c r="B18" s="14">
        <v>9.2899999999999991</v>
      </c>
      <c r="C18" s="18">
        <v>60.71</v>
      </c>
      <c r="D18" s="14">
        <f t="shared" si="0"/>
        <v>70</v>
      </c>
      <c r="E18" s="50">
        <v>20</v>
      </c>
      <c r="F18" s="51"/>
      <c r="G18" s="18">
        <v>50</v>
      </c>
      <c r="H18" s="15"/>
      <c r="I18" s="16"/>
      <c r="J18" s="17">
        <f t="shared" si="1"/>
        <v>0</v>
      </c>
      <c r="K18" s="6"/>
    </row>
    <row r="19" spans="1:11" x14ac:dyDescent="0.2">
      <c r="A19" s="13" t="s">
        <v>25</v>
      </c>
      <c r="B19" s="14"/>
      <c r="C19" s="14">
        <v>40</v>
      </c>
      <c r="D19" s="14">
        <v>40</v>
      </c>
      <c r="E19" s="14">
        <v>25</v>
      </c>
      <c r="F19" s="14"/>
      <c r="G19" s="14">
        <v>15</v>
      </c>
      <c r="H19" s="15"/>
      <c r="I19" s="16"/>
      <c r="J19" s="17">
        <f t="shared" si="1"/>
        <v>0</v>
      </c>
      <c r="K19" s="6"/>
    </row>
    <row r="20" spans="1:11" x14ac:dyDescent="0.2">
      <c r="A20" s="13" t="s">
        <v>26</v>
      </c>
      <c r="B20" s="14"/>
      <c r="C20" s="14">
        <v>60</v>
      </c>
      <c r="D20" s="14">
        <v>60</v>
      </c>
      <c r="E20" s="14">
        <v>35</v>
      </c>
      <c r="F20" s="14"/>
      <c r="G20" s="14">
        <v>25</v>
      </c>
      <c r="H20" s="15"/>
      <c r="I20" s="16"/>
      <c r="J20" s="17">
        <f t="shared" si="1"/>
        <v>0</v>
      </c>
      <c r="K20" s="6"/>
    </row>
    <row r="21" spans="1:11" x14ac:dyDescent="0.2">
      <c r="A21" s="13" t="s">
        <v>28</v>
      </c>
      <c r="B21" s="14"/>
      <c r="C21" s="14">
        <v>10</v>
      </c>
      <c r="D21" s="14">
        <f t="shared" si="0"/>
        <v>10</v>
      </c>
      <c r="E21" s="48">
        <v>8</v>
      </c>
      <c r="F21" s="48"/>
      <c r="G21" s="14">
        <v>2</v>
      </c>
      <c r="H21" s="15"/>
      <c r="I21" s="16"/>
      <c r="J21" s="17">
        <f t="shared" si="1"/>
        <v>0</v>
      </c>
      <c r="K21" s="6"/>
    </row>
    <row r="22" spans="1:11" ht="25.5" x14ac:dyDescent="0.2">
      <c r="A22" s="22" t="s">
        <v>31</v>
      </c>
      <c r="B22" s="23"/>
      <c r="C22" s="23"/>
      <c r="D22" s="23"/>
      <c r="E22" s="23"/>
      <c r="F22" s="23"/>
      <c r="G22" s="24"/>
      <c r="H22" s="1">
        <f>SUM(H11:H21)</f>
        <v>0</v>
      </c>
      <c r="I22" s="25"/>
      <c r="J22" s="17">
        <f>SUM(J11:J21)</f>
        <v>0</v>
      </c>
      <c r="K22" s="6"/>
    </row>
    <row r="23" spans="1:11" x14ac:dyDescent="0.2">
      <c r="A23" s="26"/>
      <c r="B23" s="23"/>
      <c r="C23" s="23"/>
      <c r="D23" s="23"/>
      <c r="E23" s="23"/>
      <c r="F23" s="23"/>
      <c r="G23" s="24"/>
      <c r="H23" s="27"/>
      <c r="I23" s="4"/>
      <c r="J23" s="28"/>
      <c r="K23" s="6"/>
    </row>
    <row r="24" spans="1:11" x14ac:dyDescent="0.2">
      <c r="A24" s="26"/>
      <c r="B24" s="23"/>
      <c r="C24" s="23"/>
      <c r="D24" s="23"/>
      <c r="E24" s="23"/>
      <c r="F24" s="23"/>
      <c r="G24" s="24"/>
      <c r="H24" s="27"/>
      <c r="I24" s="4"/>
      <c r="J24" s="28"/>
      <c r="K24" s="6"/>
    </row>
    <row r="25" spans="1:11" x14ac:dyDescent="0.2">
      <c r="A25" s="29" t="s">
        <v>5</v>
      </c>
      <c r="B25" s="41"/>
      <c r="C25" s="41"/>
      <c r="D25" s="30"/>
      <c r="E25" s="30"/>
      <c r="F25" s="31"/>
      <c r="G25" s="45"/>
      <c r="H25" s="45"/>
      <c r="I25" s="45"/>
      <c r="J25" s="45"/>
      <c r="K25" s="6"/>
    </row>
    <row r="26" spans="1:11" x14ac:dyDescent="0.2">
      <c r="A26" s="29"/>
      <c r="B26" s="40"/>
      <c r="C26" s="40"/>
      <c r="D26" s="5"/>
      <c r="E26" s="5"/>
      <c r="F26" s="6"/>
      <c r="G26" s="52" t="s">
        <v>6</v>
      </c>
      <c r="H26" s="52"/>
      <c r="I26" s="52"/>
      <c r="J26" s="52"/>
      <c r="K26" s="6"/>
    </row>
    <row r="27" spans="1:11" x14ac:dyDescent="0.2">
      <c r="A27" s="38" t="s">
        <v>22</v>
      </c>
      <c r="B27" s="38"/>
      <c r="C27" s="38"/>
      <c r="D27" s="38"/>
      <c r="E27" s="38"/>
      <c r="F27" s="38"/>
      <c r="G27" s="38"/>
      <c r="H27" s="38"/>
      <c r="I27" s="38"/>
      <c r="J27" s="38"/>
      <c r="K27" s="6"/>
    </row>
    <row r="28" spans="1:11" ht="15.75" x14ac:dyDescent="0.25">
      <c r="A28" s="38" t="s">
        <v>38</v>
      </c>
      <c r="B28" s="38"/>
      <c r="C28" s="38"/>
      <c r="D28" s="38"/>
      <c r="E28" s="38"/>
      <c r="F28" s="38"/>
      <c r="G28" s="38"/>
      <c r="H28" s="38"/>
      <c r="I28" s="38"/>
      <c r="J28" s="38"/>
      <c r="K28" s="6"/>
    </row>
  </sheetData>
  <sheetProtection sheet="1" objects="1" scenarios="1" selectLockedCells="1"/>
  <mergeCells count="22">
    <mergeCell ref="E13:F13"/>
    <mergeCell ref="A1:J1"/>
    <mergeCell ref="A6:B6"/>
    <mergeCell ref="C6:J6"/>
    <mergeCell ref="A7:B7"/>
    <mergeCell ref="C7:D7"/>
    <mergeCell ref="E7:G7"/>
    <mergeCell ref="E9:F9"/>
    <mergeCell ref="H9:I9"/>
    <mergeCell ref="E10:F10"/>
    <mergeCell ref="E11:F11"/>
    <mergeCell ref="E12:F12"/>
    <mergeCell ref="B26:C26"/>
    <mergeCell ref="G26:J26"/>
    <mergeCell ref="A27:J27"/>
    <mergeCell ref="A28:J28"/>
    <mergeCell ref="E16:F16"/>
    <mergeCell ref="E17:F17"/>
    <mergeCell ref="E18:F18"/>
    <mergeCell ref="E21:F21"/>
    <mergeCell ref="B25:C25"/>
    <mergeCell ref="G25:J25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61CBA-6567-435D-BD76-97957499167F}">
  <sheetPr>
    <pageSetUpPr fitToPage="1"/>
  </sheetPr>
  <dimension ref="A1:N28"/>
  <sheetViews>
    <sheetView zoomScale="110" zoomScaleNormal="110" workbookViewId="0">
      <selection activeCell="C6" sqref="C6:J6"/>
    </sheetView>
  </sheetViews>
  <sheetFormatPr defaultRowHeight="15" x14ac:dyDescent="0.2"/>
  <cols>
    <col min="1" max="1" width="33.75" style="3" customWidth="1"/>
    <col min="2" max="3" width="10.5" style="3" customWidth="1"/>
    <col min="4" max="4" width="9.625" style="3" customWidth="1"/>
    <col min="5" max="5" width="11.5" style="3" customWidth="1"/>
    <col min="6" max="6" width="4.125" style="3" hidden="1" customWidth="1"/>
    <col min="7" max="7" width="12.5" style="3" customWidth="1"/>
    <col min="8" max="8" width="9" style="3"/>
    <col min="9" max="9" width="0" style="3" hidden="1" customWidth="1"/>
    <col min="10" max="10" width="14" style="3" customWidth="1"/>
    <col min="11" max="16384" width="9" style="3"/>
  </cols>
  <sheetData>
    <row r="1" spans="1:14" ht="23.25" x14ac:dyDescent="0.35">
      <c r="A1" s="39" t="s">
        <v>29</v>
      </c>
      <c r="B1" s="39"/>
      <c r="C1" s="39"/>
      <c r="D1" s="39"/>
      <c r="E1" s="39"/>
      <c r="F1" s="39"/>
      <c r="G1" s="39"/>
      <c r="H1" s="39"/>
      <c r="I1" s="39"/>
      <c r="J1" s="39"/>
    </row>
    <row r="2" spans="1:14" x14ac:dyDescent="0.2">
      <c r="A2" s="4" t="s">
        <v>7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4" x14ac:dyDescent="0.2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6"/>
    </row>
    <row r="4" spans="1:14" x14ac:dyDescent="0.2">
      <c r="A4" s="2"/>
      <c r="B4" s="5"/>
      <c r="C4" s="5"/>
      <c r="D4" s="5"/>
      <c r="E4" s="5"/>
      <c r="F4" s="5"/>
      <c r="G4" s="5"/>
      <c r="H4" s="5"/>
      <c r="I4" s="5"/>
      <c r="J4" s="5"/>
      <c r="K4" s="6"/>
    </row>
    <row r="5" spans="1:14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6"/>
    </row>
    <row r="6" spans="1:14" ht="22.5" customHeight="1" x14ac:dyDescent="0.2">
      <c r="A6" s="49" t="s">
        <v>1</v>
      </c>
      <c r="B6" s="49"/>
      <c r="C6" s="41"/>
      <c r="D6" s="41"/>
      <c r="E6" s="41"/>
      <c r="F6" s="41"/>
      <c r="G6" s="41"/>
      <c r="H6" s="41"/>
      <c r="I6" s="41"/>
      <c r="J6" s="41"/>
      <c r="K6" s="6"/>
      <c r="N6" s="7"/>
    </row>
    <row r="7" spans="1:14" ht="23.25" customHeight="1" x14ac:dyDescent="0.2">
      <c r="A7" s="42" t="s">
        <v>32</v>
      </c>
      <c r="B7" s="42"/>
      <c r="C7" s="45" t="s">
        <v>43</v>
      </c>
      <c r="D7" s="45"/>
      <c r="E7" s="44" t="s">
        <v>37</v>
      </c>
      <c r="F7" s="44"/>
      <c r="G7" s="44"/>
      <c r="H7" s="5"/>
      <c r="I7" s="5"/>
      <c r="J7" s="5"/>
      <c r="K7" s="6"/>
    </row>
    <row r="8" spans="1:14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6"/>
    </row>
    <row r="9" spans="1:14" ht="15.75" customHeight="1" x14ac:dyDescent="0.2">
      <c r="A9" s="8" t="s">
        <v>30</v>
      </c>
      <c r="B9" s="8" t="s">
        <v>9</v>
      </c>
      <c r="C9" s="8" t="s">
        <v>10</v>
      </c>
      <c r="D9" s="8" t="s">
        <v>11</v>
      </c>
      <c r="E9" s="46" t="s">
        <v>12</v>
      </c>
      <c r="F9" s="46"/>
      <c r="G9" s="8" t="s">
        <v>13</v>
      </c>
      <c r="H9" s="46" t="s">
        <v>27</v>
      </c>
      <c r="I9" s="46"/>
      <c r="J9" s="8" t="s">
        <v>35</v>
      </c>
      <c r="K9" s="6"/>
    </row>
    <row r="10" spans="1:14" x14ac:dyDescent="0.2">
      <c r="A10" s="9" t="s">
        <v>2</v>
      </c>
      <c r="B10" s="9" t="s">
        <v>3</v>
      </c>
      <c r="C10" s="9" t="s">
        <v>16</v>
      </c>
      <c r="D10" s="9" t="s">
        <v>8</v>
      </c>
      <c r="E10" s="47" t="s">
        <v>4</v>
      </c>
      <c r="F10" s="47"/>
      <c r="G10" s="9" t="s">
        <v>17</v>
      </c>
      <c r="H10" s="10" t="s">
        <v>18</v>
      </c>
      <c r="I10" s="11"/>
      <c r="J10" s="12" t="s">
        <v>19</v>
      </c>
      <c r="K10" s="6"/>
    </row>
    <row r="11" spans="1:14" x14ac:dyDescent="0.2">
      <c r="A11" s="13" t="s">
        <v>20</v>
      </c>
      <c r="B11" s="14">
        <v>13.27</v>
      </c>
      <c r="C11" s="14">
        <v>86.73</v>
      </c>
      <c r="D11" s="14">
        <f>SUM(B11:C11)</f>
        <v>100</v>
      </c>
      <c r="E11" s="48">
        <v>33</v>
      </c>
      <c r="F11" s="48"/>
      <c r="G11" s="14">
        <v>67</v>
      </c>
      <c r="H11" s="15"/>
      <c r="I11" s="16"/>
      <c r="J11" s="17">
        <f>G11*H11</f>
        <v>0</v>
      </c>
      <c r="K11" s="6"/>
    </row>
    <row r="12" spans="1:14" ht="28.5" x14ac:dyDescent="0.2">
      <c r="A12" s="13" t="s">
        <v>21</v>
      </c>
      <c r="B12" s="14">
        <v>13.27</v>
      </c>
      <c r="C12" s="14">
        <v>36.729999999999997</v>
      </c>
      <c r="D12" s="14">
        <f t="shared" ref="D12:D21" si="0">SUM(B12:C12)</f>
        <v>50</v>
      </c>
      <c r="E12" s="48">
        <v>24</v>
      </c>
      <c r="F12" s="48"/>
      <c r="G12" s="14">
        <v>26</v>
      </c>
      <c r="H12" s="15"/>
      <c r="I12" s="16"/>
      <c r="J12" s="17">
        <f t="shared" ref="J12:J21" si="1">G12*H12</f>
        <v>0</v>
      </c>
      <c r="K12" s="6"/>
    </row>
    <row r="13" spans="1:14" x14ac:dyDescent="0.2">
      <c r="A13" s="13" t="s">
        <v>14</v>
      </c>
      <c r="B13" s="14">
        <v>2.65</v>
      </c>
      <c r="C13" s="14">
        <v>12.35</v>
      </c>
      <c r="D13" s="14">
        <f t="shared" si="0"/>
        <v>15</v>
      </c>
      <c r="E13" s="48">
        <v>6</v>
      </c>
      <c r="F13" s="48"/>
      <c r="G13" s="14">
        <v>9</v>
      </c>
      <c r="H13" s="15"/>
      <c r="I13" s="16"/>
      <c r="J13" s="17">
        <f t="shared" si="1"/>
        <v>0</v>
      </c>
      <c r="K13" s="6"/>
    </row>
    <row r="14" spans="1:14" x14ac:dyDescent="0.2">
      <c r="A14" s="13" t="s">
        <v>15</v>
      </c>
      <c r="B14" s="14">
        <v>6.64</v>
      </c>
      <c r="C14" s="18">
        <v>23.36</v>
      </c>
      <c r="D14" s="14">
        <f t="shared" si="0"/>
        <v>30</v>
      </c>
      <c r="E14" s="18">
        <v>12</v>
      </c>
      <c r="F14" s="19"/>
      <c r="G14" s="18">
        <v>18</v>
      </c>
      <c r="H14" s="20"/>
      <c r="I14" s="21"/>
      <c r="J14" s="17">
        <f t="shared" si="1"/>
        <v>0</v>
      </c>
    </row>
    <row r="15" spans="1:14" x14ac:dyDescent="0.2">
      <c r="A15" s="13" t="s">
        <v>23</v>
      </c>
      <c r="B15" s="14">
        <v>9.2899999999999991</v>
      </c>
      <c r="C15" s="18">
        <v>45.71</v>
      </c>
      <c r="D15" s="14">
        <f t="shared" si="0"/>
        <v>55</v>
      </c>
      <c r="E15" s="18">
        <v>23</v>
      </c>
      <c r="F15" s="19"/>
      <c r="G15" s="18">
        <v>32</v>
      </c>
      <c r="H15" s="15"/>
      <c r="I15" s="16"/>
      <c r="J15" s="17">
        <f t="shared" si="1"/>
        <v>0</v>
      </c>
      <c r="K15" s="6"/>
    </row>
    <row r="16" spans="1:14" x14ac:dyDescent="0.2">
      <c r="A16" s="13" t="s">
        <v>34</v>
      </c>
      <c r="B16" s="14">
        <v>2.65</v>
      </c>
      <c r="C16" s="18">
        <v>19.350000000000001</v>
      </c>
      <c r="D16" s="14">
        <f t="shared" si="0"/>
        <v>22</v>
      </c>
      <c r="E16" s="50">
        <v>8</v>
      </c>
      <c r="F16" s="51"/>
      <c r="G16" s="18">
        <v>14</v>
      </c>
      <c r="H16" s="15"/>
      <c r="I16" s="16"/>
      <c r="J16" s="17">
        <f t="shared" si="1"/>
        <v>0</v>
      </c>
      <c r="K16" s="6"/>
    </row>
    <row r="17" spans="1:11" ht="15" customHeight="1" x14ac:dyDescent="0.2">
      <c r="A17" s="13" t="s">
        <v>33</v>
      </c>
      <c r="B17" s="14">
        <v>6.64</v>
      </c>
      <c r="C17" s="14">
        <v>38.36</v>
      </c>
      <c r="D17" s="14">
        <f t="shared" si="0"/>
        <v>45</v>
      </c>
      <c r="E17" s="48">
        <v>10</v>
      </c>
      <c r="F17" s="48"/>
      <c r="G17" s="14">
        <v>35</v>
      </c>
      <c r="H17" s="15"/>
      <c r="I17" s="16"/>
      <c r="J17" s="17">
        <f t="shared" si="1"/>
        <v>0</v>
      </c>
      <c r="K17" s="6"/>
    </row>
    <row r="18" spans="1:11" x14ac:dyDescent="0.2">
      <c r="A18" s="13" t="s">
        <v>24</v>
      </c>
      <c r="B18" s="14">
        <v>9.2899999999999991</v>
      </c>
      <c r="C18" s="18">
        <v>60.71</v>
      </c>
      <c r="D18" s="14">
        <f t="shared" si="0"/>
        <v>70</v>
      </c>
      <c r="E18" s="50">
        <v>20</v>
      </c>
      <c r="F18" s="51"/>
      <c r="G18" s="18">
        <v>50</v>
      </c>
      <c r="H18" s="15"/>
      <c r="I18" s="16"/>
      <c r="J18" s="17">
        <f t="shared" si="1"/>
        <v>0</v>
      </c>
      <c r="K18" s="6"/>
    </row>
    <row r="19" spans="1:11" x14ac:dyDescent="0.2">
      <c r="A19" s="13" t="s">
        <v>25</v>
      </c>
      <c r="B19" s="14"/>
      <c r="C19" s="14">
        <v>40</v>
      </c>
      <c r="D19" s="14">
        <v>40</v>
      </c>
      <c r="E19" s="14">
        <v>25</v>
      </c>
      <c r="F19" s="14"/>
      <c r="G19" s="14">
        <v>15</v>
      </c>
      <c r="H19" s="15"/>
      <c r="I19" s="16"/>
      <c r="J19" s="17">
        <f t="shared" si="1"/>
        <v>0</v>
      </c>
      <c r="K19" s="6"/>
    </row>
    <row r="20" spans="1:11" x14ac:dyDescent="0.2">
      <c r="A20" s="13" t="s">
        <v>26</v>
      </c>
      <c r="B20" s="14"/>
      <c r="C20" s="14">
        <v>60</v>
      </c>
      <c r="D20" s="14">
        <v>60</v>
      </c>
      <c r="E20" s="14">
        <v>35</v>
      </c>
      <c r="F20" s="14"/>
      <c r="G20" s="14">
        <v>25</v>
      </c>
      <c r="H20" s="15"/>
      <c r="I20" s="16"/>
      <c r="J20" s="17">
        <f t="shared" si="1"/>
        <v>0</v>
      </c>
      <c r="K20" s="6"/>
    </row>
    <row r="21" spans="1:11" x14ac:dyDescent="0.2">
      <c r="A21" s="13" t="s">
        <v>28</v>
      </c>
      <c r="B21" s="14"/>
      <c r="C21" s="14">
        <v>10</v>
      </c>
      <c r="D21" s="14">
        <f t="shared" si="0"/>
        <v>10</v>
      </c>
      <c r="E21" s="48">
        <v>8</v>
      </c>
      <c r="F21" s="48"/>
      <c r="G21" s="14">
        <v>2</v>
      </c>
      <c r="H21" s="15"/>
      <c r="I21" s="16"/>
      <c r="J21" s="17">
        <f t="shared" si="1"/>
        <v>0</v>
      </c>
      <c r="K21" s="6"/>
    </row>
    <row r="22" spans="1:11" ht="25.5" x14ac:dyDescent="0.2">
      <c r="A22" s="22" t="s">
        <v>31</v>
      </c>
      <c r="B22" s="23"/>
      <c r="C22" s="23"/>
      <c r="D22" s="23"/>
      <c r="E22" s="23"/>
      <c r="F22" s="23"/>
      <c r="G22" s="24"/>
      <c r="H22" s="1">
        <f>SUM(H11:H21)</f>
        <v>0</v>
      </c>
      <c r="I22" s="25"/>
      <c r="J22" s="17">
        <f>SUM(J11:J21)</f>
        <v>0</v>
      </c>
      <c r="K22" s="6"/>
    </row>
    <row r="23" spans="1:11" x14ac:dyDescent="0.2">
      <c r="A23" s="26"/>
      <c r="B23" s="23"/>
      <c r="C23" s="23"/>
      <c r="D23" s="23"/>
      <c r="E23" s="23"/>
      <c r="F23" s="23"/>
      <c r="G23" s="24"/>
      <c r="H23" s="27"/>
      <c r="I23" s="4"/>
      <c r="J23" s="28"/>
      <c r="K23" s="6"/>
    </row>
    <row r="24" spans="1:11" x14ac:dyDescent="0.2">
      <c r="A24" s="26"/>
      <c r="B24" s="23"/>
      <c r="C24" s="23"/>
      <c r="D24" s="23"/>
      <c r="E24" s="23"/>
      <c r="F24" s="23"/>
      <c r="G24" s="24"/>
      <c r="H24" s="27"/>
      <c r="I24" s="4"/>
      <c r="J24" s="28"/>
      <c r="K24" s="6"/>
    </row>
    <row r="25" spans="1:11" x14ac:dyDescent="0.2">
      <c r="A25" s="29" t="s">
        <v>5</v>
      </c>
      <c r="B25" s="41"/>
      <c r="C25" s="41"/>
      <c r="D25" s="30"/>
      <c r="E25" s="30"/>
      <c r="F25" s="31"/>
      <c r="G25" s="45"/>
      <c r="H25" s="45"/>
      <c r="I25" s="45"/>
      <c r="J25" s="45"/>
      <c r="K25" s="6"/>
    </row>
    <row r="26" spans="1:11" x14ac:dyDescent="0.2">
      <c r="A26" s="29"/>
      <c r="B26" s="40"/>
      <c r="C26" s="40"/>
      <c r="D26" s="5"/>
      <c r="E26" s="5"/>
      <c r="F26" s="6"/>
      <c r="G26" s="52" t="s">
        <v>6</v>
      </c>
      <c r="H26" s="52"/>
      <c r="I26" s="52"/>
      <c r="J26" s="52"/>
      <c r="K26" s="6"/>
    </row>
    <row r="27" spans="1:11" x14ac:dyDescent="0.2">
      <c r="A27" s="38" t="s">
        <v>22</v>
      </c>
      <c r="B27" s="38"/>
      <c r="C27" s="38"/>
      <c r="D27" s="38"/>
      <c r="E27" s="38"/>
      <c r="F27" s="38"/>
      <c r="G27" s="38"/>
      <c r="H27" s="38"/>
      <c r="I27" s="38"/>
      <c r="J27" s="38"/>
      <c r="K27" s="6"/>
    </row>
    <row r="28" spans="1:11" ht="15.75" x14ac:dyDescent="0.25">
      <c r="A28" s="38" t="s">
        <v>38</v>
      </c>
      <c r="B28" s="38"/>
      <c r="C28" s="38"/>
      <c r="D28" s="38"/>
      <c r="E28" s="38"/>
      <c r="F28" s="38"/>
      <c r="G28" s="38"/>
      <c r="H28" s="38"/>
      <c r="I28" s="38"/>
      <c r="J28" s="38"/>
      <c r="K28" s="6"/>
    </row>
  </sheetData>
  <sheetProtection sheet="1" objects="1" scenarios="1" selectLockedCells="1"/>
  <mergeCells count="22">
    <mergeCell ref="E13:F13"/>
    <mergeCell ref="A1:J1"/>
    <mergeCell ref="A6:B6"/>
    <mergeCell ref="C6:J6"/>
    <mergeCell ref="A7:B7"/>
    <mergeCell ref="C7:D7"/>
    <mergeCell ref="E7:G7"/>
    <mergeCell ref="E9:F9"/>
    <mergeCell ref="H9:I9"/>
    <mergeCell ref="E10:F10"/>
    <mergeCell ref="E11:F11"/>
    <mergeCell ref="E12:F12"/>
    <mergeCell ref="B26:C26"/>
    <mergeCell ref="G26:J26"/>
    <mergeCell ref="A27:J27"/>
    <mergeCell ref="A28:J28"/>
    <mergeCell ref="E16:F16"/>
    <mergeCell ref="E17:F17"/>
    <mergeCell ref="E18:F18"/>
    <mergeCell ref="E21:F21"/>
    <mergeCell ref="B25:C25"/>
    <mergeCell ref="G25:J25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69375-4908-4053-ADB7-E7AEBA0B747E}">
  <sheetPr>
    <pageSetUpPr fitToPage="1"/>
  </sheetPr>
  <dimension ref="A1:N28"/>
  <sheetViews>
    <sheetView zoomScale="110" zoomScaleNormal="110" workbookViewId="0">
      <selection activeCell="C6" sqref="C6:J6"/>
    </sheetView>
  </sheetViews>
  <sheetFormatPr defaultRowHeight="15" x14ac:dyDescent="0.2"/>
  <cols>
    <col min="1" max="1" width="33.75" style="3" customWidth="1"/>
    <col min="2" max="3" width="10.5" style="3" customWidth="1"/>
    <col min="4" max="4" width="9.625" style="3" customWidth="1"/>
    <col min="5" max="5" width="11.5" style="3" customWidth="1"/>
    <col min="6" max="6" width="4.125" style="3" hidden="1" customWidth="1"/>
    <col min="7" max="7" width="12.5" style="3" customWidth="1"/>
    <col min="8" max="8" width="9" style="3"/>
    <col min="9" max="9" width="0" style="3" hidden="1" customWidth="1"/>
    <col min="10" max="10" width="14" style="3" customWidth="1"/>
    <col min="11" max="16384" width="9" style="3"/>
  </cols>
  <sheetData>
    <row r="1" spans="1:14" ht="23.25" x14ac:dyDescent="0.35">
      <c r="A1" s="39" t="s">
        <v>29</v>
      </c>
      <c r="B1" s="39"/>
      <c r="C1" s="39"/>
      <c r="D1" s="39"/>
      <c r="E1" s="39"/>
      <c r="F1" s="39"/>
      <c r="G1" s="39"/>
      <c r="H1" s="39"/>
      <c r="I1" s="39"/>
      <c r="J1" s="39"/>
    </row>
    <row r="2" spans="1:14" x14ac:dyDescent="0.2">
      <c r="A2" s="4" t="s">
        <v>7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4" x14ac:dyDescent="0.2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6"/>
    </row>
    <row r="4" spans="1:14" x14ac:dyDescent="0.2">
      <c r="A4" s="2"/>
      <c r="B4" s="5"/>
      <c r="C4" s="5"/>
      <c r="D4" s="5"/>
      <c r="E4" s="5"/>
      <c r="F4" s="5"/>
      <c r="G4" s="5"/>
      <c r="H4" s="5"/>
      <c r="I4" s="5"/>
      <c r="J4" s="5"/>
      <c r="K4" s="6"/>
    </row>
    <row r="5" spans="1:14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6"/>
    </row>
    <row r="6" spans="1:14" ht="22.5" customHeight="1" x14ac:dyDescent="0.2">
      <c r="A6" s="49" t="s">
        <v>1</v>
      </c>
      <c r="B6" s="49"/>
      <c r="C6" s="41"/>
      <c r="D6" s="41"/>
      <c r="E6" s="41"/>
      <c r="F6" s="41"/>
      <c r="G6" s="41"/>
      <c r="H6" s="41"/>
      <c r="I6" s="41"/>
      <c r="J6" s="41"/>
      <c r="K6" s="6"/>
      <c r="N6" s="7"/>
    </row>
    <row r="7" spans="1:14" ht="23.25" customHeight="1" x14ac:dyDescent="0.2">
      <c r="A7" s="42" t="s">
        <v>32</v>
      </c>
      <c r="B7" s="42"/>
      <c r="C7" s="45" t="s">
        <v>44</v>
      </c>
      <c r="D7" s="45"/>
      <c r="E7" s="44" t="s">
        <v>37</v>
      </c>
      <c r="F7" s="44"/>
      <c r="G7" s="44"/>
      <c r="H7" s="5"/>
      <c r="I7" s="5"/>
      <c r="J7" s="5"/>
      <c r="K7" s="6"/>
    </row>
    <row r="8" spans="1:14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6"/>
    </row>
    <row r="9" spans="1:14" ht="15.75" customHeight="1" x14ac:dyDescent="0.2">
      <c r="A9" s="8" t="s">
        <v>30</v>
      </c>
      <c r="B9" s="8" t="s">
        <v>9</v>
      </c>
      <c r="C9" s="8" t="s">
        <v>10</v>
      </c>
      <c r="D9" s="8" t="s">
        <v>11</v>
      </c>
      <c r="E9" s="46" t="s">
        <v>12</v>
      </c>
      <c r="F9" s="46"/>
      <c r="G9" s="8" t="s">
        <v>13</v>
      </c>
      <c r="H9" s="46" t="s">
        <v>27</v>
      </c>
      <c r="I9" s="46"/>
      <c r="J9" s="8" t="s">
        <v>35</v>
      </c>
      <c r="K9" s="6"/>
    </row>
    <row r="10" spans="1:14" x14ac:dyDescent="0.2">
      <c r="A10" s="9" t="s">
        <v>2</v>
      </c>
      <c r="B10" s="9" t="s">
        <v>3</v>
      </c>
      <c r="C10" s="9" t="s">
        <v>16</v>
      </c>
      <c r="D10" s="9" t="s">
        <v>8</v>
      </c>
      <c r="E10" s="47" t="s">
        <v>4</v>
      </c>
      <c r="F10" s="47"/>
      <c r="G10" s="9" t="s">
        <v>17</v>
      </c>
      <c r="H10" s="10" t="s">
        <v>18</v>
      </c>
      <c r="I10" s="11"/>
      <c r="J10" s="12" t="s">
        <v>19</v>
      </c>
      <c r="K10" s="6"/>
    </row>
    <row r="11" spans="1:14" x14ac:dyDescent="0.2">
      <c r="A11" s="13" t="s">
        <v>20</v>
      </c>
      <c r="B11" s="14">
        <v>13.27</v>
      </c>
      <c r="C11" s="14">
        <v>86.73</v>
      </c>
      <c r="D11" s="14">
        <f>SUM(B11:C11)</f>
        <v>100</v>
      </c>
      <c r="E11" s="48">
        <v>33</v>
      </c>
      <c r="F11" s="48"/>
      <c r="G11" s="14">
        <v>67</v>
      </c>
      <c r="H11" s="15"/>
      <c r="I11" s="16"/>
      <c r="J11" s="17">
        <f>G11*H11</f>
        <v>0</v>
      </c>
      <c r="K11" s="6"/>
    </row>
    <row r="12" spans="1:14" ht="28.5" x14ac:dyDescent="0.2">
      <c r="A12" s="13" t="s">
        <v>21</v>
      </c>
      <c r="B12" s="14">
        <v>13.27</v>
      </c>
      <c r="C12" s="14">
        <v>36.729999999999997</v>
      </c>
      <c r="D12" s="14">
        <f t="shared" ref="D12:D21" si="0">SUM(B12:C12)</f>
        <v>50</v>
      </c>
      <c r="E12" s="48">
        <v>24</v>
      </c>
      <c r="F12" s="48"/>
      <c r="G12" s="14">
        <v>26</v>
      </c>
      <c r="H12" s="15"/>
      <c r="I12" s="16"/>
      <c r="J12" s="17">
        <f t="shared" ref="J12:J21" si="1">G12*H12</f>
        <v>0</v>
      </c>
      <c r="K12" s="6"/>
    </row>
    <row r="13" spans="1:14" x14ac:dyDescent="0.2">
      <c r="A13" s="13" t="s">
        <v>14</v>
      </c>
      <c r="B13" s="14">
        <v>2.65</v>
      </c>
      <c r="C13" s="14">
        <v>12.35</v>
      </c>
      <c r="D13" s="14">
        <f t="shared" si="0"/>
        <v>15</v>
      </c>
      <c r="E13" s="48">
        <v>6</v>
      </c>
      <c r="F13" s="48"/>
      <c r="G13" s="14">
        <v>9</v>
      </c>
      <c r="H13" s="15"/>
      <c r="I13" s="16"/>
      <c r="J13" s="17">
        <f t="shared" si="1"/>
        <v>0</v>
      </c>
      <c r="K13" s="6"/>
    </row>
    <row r="14" spans="1:14" x14ac:dyDescent="0.2">
      <c r="A14" s="13" t="s">
        <v>15</v>
      </c>
      <c r="B14" s="14">
        <v>6.64</v>
      </c>
      <c r="C14" s="18">
        <v>23.36</v>
      </c>
      <c r="D14" s="14">
        <f t="shared" si="0"/>
        <v>30</v>
      </c>
      <c r="E14" s="18">
        <v>12</v>
      </c>
      <c r="F14" s="19"/>
      <c r="G14" s="18">
        <v>18</v>
      </c>
      <c r="H14" s="20"/>
      <c r="I14" s="21"/>
      <c r="J14" s="17">
        <f t="shared" si="1"/>
        <v>0</v>
      </c>
    </row>
    <row r="15" spans="1:14" x14ac:dyDescent="0.2">
      <c r="A15" s="13" t="s">
        <v>23</v>
      </c>
      <c r="B15" s="14">
        <v>9.2899999999999991</v>
      </c>
      <c r="C15" s="18">
        <v>45.71</v>
      </c>
      <c r="D15" s="14">
        <f t="shared" si="0"/>
        <v>55</v>
      </c>
      <c r="E15" s="18">
        <v>23</v>
      </c>
      <c r="F15" s="19"/>
      <c r="G15" s="18">
        <v>32</v>
      </c>
      <c r="H15" s="15"/>
      <c r="I15" s="16"/>
      <c r="J15" s="17">
        <f t="shared" si="1"/>
        <v>0</v>
      </c>
      <c r="K15" s="6"/>
    </row>
    <row r="16" spans="1:14" x14ac:dyDescent="0.2">
      <c r="A16" s="13" t="s">
        <v>34</v>
      </c>
      <c r="B16" s="14">
        <v>2.65</v>
      </c>
      <c r="C16" s="18">
        <v>19.350000000000001</v>
      </c>
      <c r="D16" s="14">
        <f t="shared" si="0"/>
        <v>22</v>
      </c>
      <c r="E16" s="50">
        <v>8</v>
      </c>
      <c r="F16" s="51"/>
      <c r="G16" s="18">
        <v>14</v>
      </c>
      <c r="H16" s="15"/>
      <c r="I16" s="16"/>
      <c r="J16" s="17">
        <f t="shared" si="1"/>
        <v>0</v>
      </c>
      <c r="K16" s="6"/>
    </row>
    <row r="17" spans="1:11" ht="15" customHeight="1" x14ac:dyDescent="0.2">
      <c r="A17" s="13" t="s">
        <v>33</v>
      </c>
      <c r="B17" s="14">
        <v>6.64</v>
      </c>
      <c r="C17" s="14">
        <v>38.36</v>
      </c>
      <c r="D17" s="14">
        <f t="shared" si="0"/>
        <v>45</v>
      </c>
      <c r="E17" s="48">
        <v>10</v>
      </c>
      <c r="F17" s="48"/>
      <c r="G17" s="14">
        <v>35</v>
      </c>
      <c r="H17" s="15"/>
      <c r="I17" s="16"/>
      <c r="J17" s="17">
        <f t="shared" si="1"/>
        <v>0</v>
      </c>
      <c r="K17" s="6"/>
    </row>
    <row r="18" spans="1:11" x14ac:dyDescent="0.2">
      <c r="A18" s="13" t="s">
        <v>24</v>
      </c>
      <c r="B18" s="14">
        <v>9.2899999999999991</v>
      </c>
      <c r="C18" s="18">
        <v>60.71</v>
      </c>
      <c r="D18" s="14">
        <f t="shared" si="0"/>
        <v>70</v>
      </c>
      <c r="E18" s="50">
        <v>20</v>
      </c>
      <c r="F18" s="51"/>
      <c r="G18" s="18">
        <v>50</v>
      </c>
      <c r="H18" s="15"/>
      <c r="I18" s="16"/>
      <c r="J18" s="17">
        <f t="shared" si="1"/>
        <v>0</v>
      </c>
      <c r="K18" s="6"/>
    </row>
    <row r="19" spans="1:11" x14ac:dyDescent="0.2">
      <c r="A19" s="13" t="s">
        <v>25</v>
      </c>
      <c r="B19" s="14"/>
      <c r="C19" s="14">
        <v>40</v>
      </c>
      <c r="D19" s="14">
        <v>40</v>
      </c>
      <c r="E19" s="14">
        <v>25</v>
      </c>
      <c r="F19" s="14"/>
      <c r="G19" s="14">
        <v>15</v>
      </c>
      <c r="H19" s="15"/>
      <c r="I19" s="16"/>
      <c r="J19" s="17">
        <f t="shared" si="1"/>
        <v>0</v>
      </c>
      <c r="K19" s="6"/>
    </row>
    <row r="20" spans="1:11" x14ac:dyDescent="0.2">
      <c r="A20" s="13" t="s">
        <v>26</v>
      </c>
      <c r="B20" s="14"/>
      <c r="C20" s="14">
        <v>60</v>
      </c>
      <c r="D20" s="14">
        <v>60</v>
      </c>
      <c r="E20" s="14">
        <v>35</v>
      </c>
      <c r="F20" s="14"/>
      <c r="G20" s="14">
        <v>25</v>
      </c>
      <c r="H20" s="15"/>
      <c r="I20" s="16"/>
      <c r="J20" s="17">
        <f t="shared" si="1"/>
        <v>0</v>
      </c>
      <c r="K20" s="6"/>
    </row>
    <row r="21" spans="1:11" x14ac:dyDescent="0.2">
      <c r="A21" s="13" t="s">
        <v>28</v>
      </c>
      <c r="B21" s="14"/>
      <c r="C21" s="14">
        <v>10</v>
      </c>
      <c r="D21" s="14">
        <f t="shared" si="0"/>
        <v>10</v>
      </c>
      <c r="E21" s="48">
        <v>8</v>
      </c>
      <c r="F21" s="48"/>
      <c r="G21" s="14">
        <v>2</v>
      </c>
      <c r="H21" s="15"/>
      <c r="I21" s="16"/>
      <c r="J21" s="17">
        <f t="shared" si="1"/>
        <v>0</v>
      </c>
      <c r="K21" s="6"/>
    </row>
    <row r="22" spans="1:11" ht="25.5" x14ac:dyDescent="0.2">
      <c r="A22" s="22" t="s">
        <v>31</v>
      </c>
      <c r="B22" s="23"/>
      <c r="C22" s="23"/>
      <c r="D22" s="23"/>
      <c r="E22" s="23"/>
      <c r="F22" s="23"/>
      <c r="G22" s="24"/>
      <c r="H22" s="1">
        <f>SUM(H11:H21)</f>
        <v>0</v>
      </c>
      <c r="I22" s="25"/>
      <c r="J22" s="17">
        <f>SUM(J11:J21)</f>
        <v>0</v>
      </c>
      <c r="K22" s="6"/>
    </row>
    <row r="23" spans="1:11" x14ac:dyDescent="0.2">
      <c r="A23" s="26"/>
      <c r="B23" s="23"/>
      <c r="C23" s="23"/>
      <c r="D23" s="23"/>
      <c r="E23" s="23"/>
      <c r="F23" s="23"/>
      <c r="G23" s="24"/>
      <c r="H23" s="27"/>
      <c r="I23" s="4"/>
      <c r="J23" s="28"/>
      <c r="K23" s="6"/>
    </row>
    <row r="24" spans="1:11" x14ac:dyDescent="0.2">
      <c r="A24" s="26"/>
      <c r="B24" s="23"/>
      <c r="C24" s="23"/>
      <c r="D24" s="23"/>
      <c r="E24" s="23"/>
      <c r="F24" s="23"/>
      <c r="G24" s="24"/>
      <c r="H24" s="27"/>
      <c r="I24" s="4"/>
      <c r="J24" s="28"/>
      <c r="K24" s="6"/>
    </row>
    <row r="25" spans="1:11" x14ac:dyDescent="0.2">
      <c r="A25" s="29" t="s">
        <v>5</v>
      </c>
      <c r="B25" s="41"/>
      <c r="C25" s="41"/>
      <c r="D25" s="30"/>
      <c r="E25" s="30"/>
      <c r="F25" s="31"/>
      <c r="G25" s="45"/>
      <c r="H25" s="45"/>
      <c r="I25" s="45"/>
      <c r="J25" s="45"/>
      <c r="K25" s="6"/>
    </row>
    <row r="26" spans="1:11" x14ac:dyDescent="0.2">
      <c r="A26" s="29"/>
      <c r="B26" s="40"/>
      <c r="C26" s="40"/>
      <c r="D26" s="5"/>
      <c r="E26" s="5"/>
      <c r="F26" s="6"/>
      <c r="G26" s="52" t="s">
        <v>6</v>
      </c>
      <c r="H26" s="52"/>
      <c r="I26" s="52"/>
      <c r="J26" s="52"/>
      <c r="K26" s="6"/>
    </row>
    <row r="27" spans="1:11" x14ac:dyDescent="0.2">
      <c r="A27" s="38" t="s">
        <v>22</v>
      </c>
      <c r="B27" s="38"/>
      <c r="C27" s="38"/>
      <c r="D27" s="38"/>
      <c r="E27" s="38"/>
      <c r="F27" s="38"/>
      <c r="G27" s="38"/>
      <c r="H27" s="38"/>
      <c r="I27" s="38"/>
      <c r="J27" s="38"/>
      <c r="K27" s="6"/>
    </row>
    <row r="28" spans="1:11" ht="15.75" x14ac:dyDescent="0.25">
      <c r="A28" s="38" t="s">
        <v>38</v>
      </c>
      <c r="B28" s="38"/>
      <c r="C28" s="38"/>
      <c r="D28" s="38"/>
      <c r="E28" s="38"/>
      <c r="F28" s="38"/>
      <c r="G28" s="38"/>
      <c r="H28" s="38"/>
      <c r="I28" s="38"/>
      <c r="J28" s="38"/>
      <c r="K28" s="6"/>
    </row>
  </sheetData>
  <sheetProtection sheet="1" objects="1" scenarios="1" selectLockedCells="1"/>
  <mergeCells count="22">
    <mergeCell ref="E13:F13"/>
    <mergeCell ref="A1:J1"/>
    <mergeCell ref="A6:B6"/>
    <mergeCell ref="C6:J6"/>
    <mergeCell ref="A7:B7"/>
    <mergeCell ref="C7:D7"/>
    <mergeCell ref="E7:G7"/>
    <mergeCell ref="E9:F9"/>
    <mergeCell ref="H9:I9"/>
    <mergeCell ref="E10:F10"/>
    <mergeCell ref="E11:F11"/>
    <mergeCell ref="E12:F12"/>
    <mergeCell ref="B26:C26"/>
    <mergeCell ref="G26:J26"/>
    <mergeCell ref="A27:J27"/>
    <mergeCell ref="A28:J28"/>
    <mergeCell ref="E16:F16"/>
    <mergeCell ref="E17:F17"/>
    <mergeCell ref="E18:F18"/>
    <mergeCell ref="E21:F21"/>
    <mergeCell ref="B25:C25"/>
    <mergeCell ref="G25:J25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7C736-4408-4D91-ADA6-F30B9886F78A}">
  <sheetPr>
    <pageSetUpPr fitToPage="1"/>
  </sheetPr>
  <dimension ref="A1:N28"/>
  <sheetViews>
    <sheetView zoomScale="110" zoomScaleNormal="110" workbookViewId="0">
      <selection activeCell="C6" sqref="C6:J6"/>
    </sheetView>
  </sheetViews>
  <sheetFormatPr defaultRowHeight="15" x14ac:dyDescent="0.2"/>
  <cols>
    <col min="1" max="1" width="33.75" style="3" customWidth="1"/>
    <col min="2" max="3" width="10.5" style="3" customWidth="1"/>
    <col min="4" max="4" width="9.625" style="3" customWidth="1"/>
    <col min="5" max="5" width="11.5" style="3" customWidth="1"/>
    <col min="6" max="6" width="4.125" style="3" hidden="1" customWidth="1"/>
    <col min="7" max="7" width="12.5" style="3" customWidth="1"/>
    <col min="8" max="8" width="9" style="3"/>
    <col min="9" max="9" width="0" style="3" hidden="1" customWidth="1"/>
    <col min="10" max="10" width="14" style="3" customWidth="1"/>
    <col min="11" max="16384" width="9" style="3"/>
  </cols>
  <sheetData>
    <row r="1" spans="1:14" ht="23.25" x14ac:dyDescent="0.35">
      <c r="A1" s="39" t="s">
        <v>29</v>
      </c>
      <c r="B1" s="39"/>
      <c r="C1" s="39"/>
      <c r="D1" s="39"/>
      <c r="E1" s="39"/>
      <c r="F1" s="39"/>
      <c r="G1" s="39"/>
      <c r="H1" s="39"/>
      <c r="I1" s="39"/>
      <c r="J1" s="39"/>
    </row>
    <row r="2" spans="1:14" x14ac:dyDescent="0.2">
      <c r="A2" s="4" t="s">
        <v>7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4" x14ac:dyDescent="0.2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6"/>
    </row>
    <row r="4" spans="1:14" x14ac:dyDescent="0.2">
      <c r="A4" s="2"/>
      <c r="B4" s="5"/>
      <c r="C4" s="5"/>
      <c r="D4" s="5"/>
      <c r="E4" s="5"/>
      <c r="F4" s="5"/>
      <c r="G4" s="5"/>
      <c r="H4" s="5"/>
      <c r="I4" s="5"/>
      <c r="J4" s="5"/>
      <c r="K4" s="6"/>
    </row>
    <row r="5" spans="1:14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6"/>
    </row>
    <row r="6" spans="1:14" ht="22.5" customHeight="1" x14ac:dyDescent="0.2">
      <c r="A6" s="49" t="s">
        <v>1</v>
      </c>
      <c r="B6" s="49"/>
      <c r="C6" s="41"/>
      <c r="D6" s="41"/>
      <c r="E6" s="41"/>
      <c r="F6" s="41"/>
      <c r="G6" s="41"/>
      <c r="H6" s="41"/>
      <c r="I6" s="41"/>
      <c r="J6" s="41"/>
      <c r="K6" s="6"/>
      <c r="N6" s="7"/>
    </row>
    <row r="7" spans="1:14" ht="23.25" customHeight="1" x14ac:dyDescent="0.2">
      <c r="A7" s="42" t="s">
        <v>32</v>
      </c>
      <c r="B7" s="42"/>
      <c r="C7" s="45" t="s">
        <v>45</v>
      </c>
      <c r="D7" s="45"/>
      <c r="E7" s="44" t="s">
        <v>37</v>
      </c>
      <c r="F7" s="44"/>
      <c r="G7" s="44"/>
      <c r="H7" s="5"/>
      <c r="I7" s="5"/>
      <c r="J7" s="5"/>
      <c r="K7" s="6"/>
    </row>
    <row r="8" spans="1:14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6"/>
    </row>
    <row r="9" spans="1:14" ht="15.75" customHeight="1" x14ac:dyDescent="0.2">
      <c r="A9" s="8" t="s">
        <v>30</v>
      </c>
      <c r="B9" s="8" t="s">
        <v>9</v>
      </c>
      <c r="C9" s="8" t="s">
        <v>10</v>
      </c>
      <c r="D9" s="8" t="s">
        <v>11</v>
      </c>
      <c r="E9" s="46" t="s">
        <v>12</v>
      </c>
      <c r="F9" s="46"/>
      <c r="G9" s="8" t="s">
        <v>13</v>
      </c>
      <c r="H9" s="46" t="s">
        <v>27</v>
      </c>
      <c r="I9" s="46"/>
      <c r="J9" s="8" t="s">
        <v>35</v>
      </c>
      <c r="K9" s="6"/>
    </row>
    <row r="10" spans="1:14" x14ac:dyDescent="0.2">
      <c r="A10" s="9" t="s">
        <v>2</v>
      </c>
      <c r="B10" s="9" t="s">
        <v>3</v>
      </c>
      <c r="C10" s="9" t="s">
        <v>16</v>
      </c>
      <c r="D10" s="9" t="s">
        <v>8</v>
      </c>
      <c r="E10" s="47" t="s">
        <v>4</v>
      </c>
      <c r="F10" s="47"/>
      <c r="G10" s="9" t="s">
        <v>17</v>
      </c>
      <c r="H10" s="10" t="s">
        <v>18</v>
      </c>
      <c r="I10" s="11"/>
      <c r="J10" s="12" t="s">
        <v>19</v>
      </c>
      <c r="K10" s="6"/>
    </row>
    <row r="11" spans="1:14" x14ac:dyDescent="0.2">
      <c r="A11" s="13" t="s">
        <v>20</v>
      </c>
      <c r="B11" s="14">
        <v>13.27</v>
      </c>
      <c r="C11" s="14">
        <v>86.73</v>
      </c>
      <c r="D11" s="14">
        <f>SUM(B11:C11)</f>
        <v>100</v>
      </c>
      <c r="E11" s="48">
        <v>33</v>
      </c>
      <c r="F11" s="48"/>
      <c r="G11" s="14">
        <v>67</v>
      </c>
      <c r="H11" s="15"/>
      <c r="I11" s="16"/>
      <c r="J11" s="17">
        <f>G11*H11</f>
        <v>0</v>
      </c>
      <c r="K11" s="6"/>
    </row>
    <row r="12" spans="1:14" ht="28.5" x14ac:dyDescent="0.2">
      <c r="A12" s="13" t="s">
        <v>21</v>
      </c>
      <c r="B12" s="14">
        <v>13.27</v>
      </c>
      <c r="C12" s="14">
        <v>36.729999999999997</v>
      </c>
      <c r="D12" s="14">
        <f t="shared" ref="D12:D21" si="0">SUM(B12:C12)</f>
        <v>50</v>
      </c>
      <c r="E12" s="48">
        <v>24</v>
      </c>
      <c r="F12" s="48"/>
      <c r="G12" s="14">
        <v>26</v>
      </c>
      <c r="H12" s="15"/>
      <c r="I12" s="16"/>
      <c r="J12" s="17">
        <f t="shared" ref="J12:J21" si="1">G12*H12</f>
        <v>0</v>
      </c>
      <c r="K12" s="6"/>
    </row>
    <row r="13" spans="1:14" x14ac:dyDescent="0.2">
      <c r="A13" s="13" t="s">
        <v>14</v>
      </c>
      <c r="B13" s="14">
        <v>2.65</v>
      </c>
      <c r="C13" s="14">
        <v>12.35</v>
      </c>
      <c r="D13" s="14">
        <f t="shared" si="0"/>
        <v>15</v>
      </c>
      <c r="E13" s="48">
        <v>6</v>
      </c>
      <c r="F13" s="48"/>
      <c r="G13" s="14">
        <v>9</v>
      </c>
      <c r="H13" s="15"/>
      <c r="I13" s="16"/>
      <c r="J13" s="17">
        <f t="shared" si="1"/>
        <v>0</v>
      </c>
      <c r="K13" s="6"/>
    </row>
    <row r="14" spans="1:14" x14ac:dyDescent="0.2">
      <c r="A14" s="13" t="s">
        <v>15</v>
      </c>
      <c r="B14" s="14">
        <v>6.64</v>
      </c>
      <c r="C14" s="18">
        <v>23.36</v>
      </c>
      <c r="D14" s="14">
        <f t="shared" si="0"/>
        <v>30</v>
      </c>
      <c r="E14" s="18">
        <v>12</v>
      </c>
      <c r="F14" s="19"/>
      <c r="G14" s="18">
        <v>18</v>
      </c>
      <c r="H14" s="20"/>
      <c r="I14" s="21"/>
      <c r="J14" s="17">
        <f t="shared" si="1"/>
        <v>0</v>
      </c>
    </row>
    <row r="15" spans="1:14" x14ac:dyDescent="0.2">
      <c r="A15" s="13" t="s">
        <v>23</v>
      </c>
      <c r="B15" s="14">
        <v>9.2899999999999991</v>
      </c>
      <c r="C15" s="18">
        <v>45.71</v>
      </c>
      <c r="D15" s="14">
        <f t="shared" si="0"/>
        <v>55</v>
      </c>
      <c r="E15" s="18">
        <v>23</v>
      </c>
      <c r="F15" s="19"/>
      <c r="G15" s="18">
        <v>32</v>
      </c>
      <c r="H15" s="15"/>
      <c r="I15" s="16"/>
      <c r="J15" s="17">
        <f t="shared" si="1"/>
        <v>0</v>
      </c>
      <c r="K15" s="6"/>
    </row>
    <row r="16" spans="1:14" x14ac:dyDescent="0.2">
      <c r="A16" s="13" t="s">
        <v>34</v>
      </c>
      <c r="B16" s="14">
        <v>2.65</v>
      </c>
      <c r="C16" s="18">
        <v>19.350000000000001</v>
      </c>
      <c r="D16" s="14">
        <f t="shared" si="0"/>
        <v>22</v>
      </c>
      <c r="E16" s="50">
        <v>8</v>
      </c>
      <c r="F16" s="51"/>
      <c r="G16" s="18">
        <v>14</v>
      </c>
      <c r="H16" s="15"/>
      <c r="I16" s="16"/>
      <c r="J16" s="17">
        <f t="shared" si="1"/>
        <v>0</v>
      </c>
      <c r="K16" s="6"/>
    </row>
    <row r="17" spans="1:11" ht="15" customHeight="1" x14ac:dyDescent="0.2">
      <c r="A17" s="13" t="s">
        <v>33</v>
      </c>
      <c r="B17" s="14">
        <v>6.64</v>
      </c>
      <c r="C17" s="14">
        <v>38.36</v>
      </c>
      <c r="D17" s="14">
        <f t="shared" si="0"/>
        <v>45</v>
      </c>
      <c r="E17" s="48">
        <v>10</v>
      </c>
      <c r="F17" s="48"/>
      <c r="G17" s="14">
        <v>35</v>
      </c>
      <c r="H17" s="15"/>
      <c r="I17" s="16"/>
      <c r="J17" s="17">
        <f t="shared" si="1"/>
        <v>0</v>
      </c>
      <c r="K17" s="6"/>
    </row>
    <row r="18" spans="1:11" x14ac:dyDescent="0.2">
      <c r="A18" s="13" t="s">
        <v>24</v>
      </c>
      <c r="B18" s="14">
        <v>9.2899999999999991</v>
      </c>
      <c r="C18" s="18">
        <v>60.71</v>
      </c>
      <c r="D18" s="14">
        <f t="shared" si="0"/>
        <v>70</v>
      </c>
      <c r="E18" s="50">
        <v>20</v>
      </c>
      <c r="F18" s="51"/>
      <c r="G18" s="18">
        <v>50</v>
      </c>
      <c r="H18" s="15"/>
      <c r="I18" s="16"/>
      <c r="J18" s="17">
        <f t="shared" si="1"/>
        <v>0</v>
      </c>
      <c r="K18" s="6"/>
    </row>
    <row r="19" spans="1:11" x14ac:dyDescent="0.2">
      <c r="A19" s="13" t="s">
        <v>25</v>
      </c>
      <c r="B19" s="14"/>
      <c r="C19" s="14">
        <v>40</v>
      </c>
      <c r="D19" s="14">
        <v>40</v>
      </c>
      <c r="E19" s="14">
        <v>25</v>
      </c>
      <c r="F19" s="14"/>
      <c r="G19" s="14">
        <v>15</v>
      </c>
      <c r="H19" s="15"/>
      <c r="I19" s="16"/>
      <c r="J19" s="17">
        <f t="shared" si="1"/>
        <v>0</v>
      </c>
      <c r="K19" s="6"/>
    </row>
    <row r="20" spans="1:11" x14ac:dyDescent="0.2">
      <c r="A20" s="13" t="s">
        <v>26</v>
      </c>
      <c r="B20" s="14"/>
      <c r="C20" s="14">
        <v>60</v>
      </c>
      <c r="D20" s="14">
        <v>60</v>
      </c>
      <c r="E20" s="14">
        <v>35</v>
      </c>
      <c r="F20" s="14"/>
      <c r="G20" s="14">
        <v>25</v>
      </c>
      <c r="H20" s="15"/>
      <c r="I20" s="16"/>
      <c r="J20" s="17">
        <f t="shared" si="1"/>
        <v>0</v>
      </c>
      <c r="K20" s="6"/>
    </row>
    <row r="21" spans="1:11" x14ac:dyDescent="0.2">
      <c r="A21" s="13" t="s">
        <v>28</v>
      </c>
      <c r="B21" s="14"/>
      <c r="C21" s="14">
        <v>10</v>
      </c>
      <c r="D21" s="14">
        <f t="shared" si="0"/>
        <v>10</v>
      </c>
      <c r="E21" s="48">
        <v>8</v>
      </c>
      <c r="F21" s="48"/>
      <c r="G21" s="14">
        <v>2</v>
      </c>
      <c r="H21" s="15"/>
      <c r="I21" s="16"/>
      <c r="J21" s="17">
        <f t="shared" si="1"/>
        <v>0</v>
      </c>
      <c r="K21" s="6"/>
    </row>
    <row r="22" spans="1:11" ht="25.5" x14ac:dyDescent="0.2">
      <c r="A22" s="22" t="s">
        <v>31</v>
      </c>
      <c r="B22" s="23"/>
      <c r="C22" s="23"/>
      <c r="D22" s="23"/>
      <c r="E22" s="23"/>
      <c r="F22" s="23"/>
      <c r="G22" s="24"/>
      <c r="H22" s="1">
        <f>SUM(H11:H21)</f>
        <v>0</v>
      </c>
      <c r="I22" s="25"/>
      <c r="J22" s="17">
        <f>SUM(J11:J21)</f>
        <v>0</v>
      </c>
      <c r="K22" s="6"/>
    </row>
    <row r="23" spans="1:11" x14ac:dyDescent="0.2">
      <c r="A23" s="26"/>
      <c r="B23" s="23"/>
      <c r="C23" s="23"/>
      <c r="D23" s="23"/>
      <c r="E23" s="23"/>
      <c r="F23" s="23"/>
      <c r="G23" s="24"/>
      <c r="H23" s="27"/>
      <c r="I23" s="4"/>
      <c r="J23" s="28"/>
      <c r="K23" s="6"/>
    </row>
    <row r="24" spans="1:11" x14ac:dyDescent="0.2">
      <c r="A24" s="26"/>
      <c r="B24" s="23"/>
      <c r="C24" s="23"/>
      <c r="D24" s="23"/>
      <c r="E24" s="23"/>
      <c r="F24" s="23"/>
      <c r="G24" s="24"/>
      <c r="H24" s="27"/>
      <c r="I24" s="4"/>
      <c r="J24" s="28"/>
      <c r="K24" s="6"/>
    </row>
    <row r="25" spans="1:11" x14ac:dyDescent="0.2">
      <c r="A25" s="29" t="s">
        <v>5</v>
      </c>
      <c r="B25" s="41"/>
      <c r="C25" s="41"/>
      <c r="D25" s="30"/>
      <c r="E25" s="30"/>
      <c r="F25" s="31"/>
      <c r="G25" s="45"/>
      <c r="H25" s="45"/>
      <c r="I25" s="45"/>
      <c r="J25" s="45"/>
      <c r="K25" s="6"/>
    </row>
    <row r="26" spans="1:11" x14ac:dyDescent="0.2">
      <c r="A26" s="29"/>
      <c r="B26" s="40"/>
      <c r="C26" s="40"/>
      <c r="D26" s="5"/>
      <c r="E26" s="5"/>
      <c r="F26" s="6"/>
      <c r="G26" s="52" t="s">
        <v>6</v>
      </c>
      <c r="H26" s="52"/>
      <c r="I26" s="52"/>
      <c r="J26" s="52"/>
      <c r="K26" s="6"/>
    </row>
    <row r="27" spans="1:11" x14ac:dyDescent="0.2">
      <c r="A27" s="38" t="s">
        <v>22</v>
      </c>
      <c r="B27" s="38"/>
      <c r="C27" s="38"/>
      <c r="D27" s="38"/>
      <c r="E27" s="38"/>
      <c r="F27" s="38"/>
      <c r="G27" s="38"/>
      <c r="H27" s="38"/>
      <c r="I27" s="38"/>
      <c r="J27" s="38"/>
      <c r="K27" s="6"/>
    </row>
    <row r="28" spans="1:11" ht="15.75" x14ac:dyDescent="0.25">
      <c r="A28" s="38" t="s">
        <v>38</v>
      </c>
      <c r="B28" s="38"/>
      <c r="C28" s="38"/>
      <c r="D28" s="38"/>
      <c r="E28" s="38"/>
      <c r="F28" s="38"/>
      <c r="G28" s="38"/>
      <c r="H28" s="38"/>
      <c r="I28" s="38"/>
      <c r="J28" s="38"/>
      <c r="K28" s="6"/>
    </row>
  </sheetData>
  <sheetProtection sheet="1" objects="1" scenarios="1" selectLockedCells="1"/>
  <mergeCells count="22">
    <mergeCell ref="E13:F13"/>
    <mergeCell ref="A1:J1"/>
    <mergeCell ref="A6:B6"/>
    <mergeCell ref="C6:J6"/>
    <mergeCell ref="A7:B7"/>
    <mergeCell ref="C7:D7"/>
    <mergeCell ref="E7:G7"/>
    <mergeCell ref="E9:F9"/>
    <mergeCell ref="H9:I9"/>
    <mergeCell ref="E10:F10"/>
    <mergeCell ref="E11:F11"/>
    <mergeCell ref="E12:F12"/>
    <mergeCell ref="B26:C26"/>
    <mergeCell ref="G26:J26"/>
    <mergeCell ref="A27:J27"/>
    <mergeCell ref="A28:J28"/>
    <mergeCell ref="E16:F16"/>
    <mergeCell ref="E17:F17"/>
    <mergeCell ref="E18:F18"/>
    <mergeCell ref="E21:F21"/>
    <mergeCell ref="B25:C25"/>
    <mergeCell ref="G25:J25"/>
  </mergeCells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F1841-61AF-4B56-82BC-C062E237870B}">
  <sheetPr>
    <pageSetUpPr fitToPage="1"/>
  </sheetPr>
  <dimension ref="A1:N28"/>
  <sheetViews>
    <sheetView zoomScale="110" zoomScaleNormal="110" workbookViewId="0">
      <selection activeCell="C6" sqref="C6:J6"/>
    </sheetView>
  </sheetViews>
  <sheetFormatPr defaultRowHeight="15" x14ac:dyDescent="0.2"/>
  <cols>
    <col min="1" max="1" width="33.75" style="3" customWidth="1"/>
    <col min="2" max="3" width="10.5" style="3" customWidth="1"/>
    <col min="4" max="4" width="9.625" style="3" customWidth="1"/>
    <col min="5" max="5" width="11.5" style="3" customWidth="1"/>
    <col min="6" max="6" width="4.125" style="3" hidden="1" customWidth="1"/>
    <col min="7" max="7" width="12.5" style="3" customWidth="1"/>
    <col min="8" max="8" width="9" style="3"/>
    <col min="9" max="9" width="0" style="3" hidden="1" customWidth="1"/>
    <col min="10" max="10" width="14" style="3" customWidth="1"/>
    <col min="11" max="16384" width="9" style="3"/>
  </cols>
  <sheetData>
    <row r="1" spans="1:14" ht="23.25" x14ac:dyDescent="0.35">
      <c r="A1" s="39" t="s">
        <v>29</v>
      </c>
      <c r="B1" s="39"/>
      <c r="C1" s="39"/>
      <c r="D1" s="39"/>
      <c r="E1" s="39"/>
      <c r="F1" s="39"/>
      <c r="G1" s="39"/>
      <c r="H1" s="39"/>
      <c r="I1" s="39"/>
      <c r="J1" s="39"/>
    </row>
    <row r="2" spans="1:14" x14ac:dyDescent="0.2">
      <c r="A2" s="4" t="s">
        <v>7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4" x14ac:dyDescent="0.2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6"/>
    </row>
    <row r="4" spans="1:14" x14ac:dyDescent="0.2">
      <c r="A4" s="2"/>
      <c r="B4" s="5"/>
      <c r="C4" s="5"/>
      <c r="D4" s="5"/>
      <c r="E4" s="5"/>
      <c r="F4" s="5"/>
      <c r="G4" s="5"/>
      <c r="H4" s="5"/>
      <c r="I4" s="5"/>
      <c r="J4" s="5"/>
      <c r="K4" s="6"/>
    </row>
    <row r="5" spans="1:14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6"/>
    </row>
    <row r="6" spans="1:14" ht="22.5" customHeight="1" x14ac:dyDescent="0.2">
      <c r="A6" s="49" t="s">
        <v>1</v>
      </c>
      <c r="B6" s="49"/>
      <c r="C6" s="41"/>
      <c r="D6" s="41"/>
      <c r="E6" s="41"/>
      <c r="F6" s="41"/>
      <c r="G6" s="41"/>
      <c r="H6" s="41"/>
      <c r="I6" s="41"/>
      <c r="J6" s="41"/>
      <c r="K6" s="6"/>
      <c r="N6" s="7"/>
    </row>
    <row r="7" spans="1:14" ht="23.25" customHeight="1" x14ac:dyDescent="0.2">
      <c r="A7" s="42" t="s">
        <v>32</v>
      </c>
      <c r="B7" s="42"/>
      <c r="C7" s="45" t="s">
        <v>46</v>
      </c>
      <c r="D7" s="45"/>
      <c r="E7" s="44" t="s">
        <v>37</v>
      </c>
      <c r="F7" s="44"/>
      <c r="G7" s="44"/>
      <c r="H7" s="5"/>
      <c r="I7" s="5"/>
      <c r="J7" s="5"/>
      <c r="K7" s="6"/>
    </row>
    <row r="8" spans="1:14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6"/>
    </row>
    <row r="9" spans="1:14" ht="15.75" customHeight="1" x14ac:dyDescent="0.2">
      <c r="A9" s="8" t="s">
        <v>30</v>
      </c>
      <c r="B9" s="8" t="s">
        <v>9</v>
      </c>
      <c r="C9" s="8" t="s">
        <v>10</v>
      </c>
      <c r="D9" s="8" t="s">
        <v>11</v>
      </c>
      <c r="E9" s="46" t="s">
        <v>12</v>
      </c>
      <c r="F9" s="46"/>
      <c r="G9" s="8" t="s">
        <v>13</v>
      </c>
      <c r="H9" s="46" t="s">
        <v>27</v>
      </c>
      <c r="I9" s="46"/>
      <c r="J9" s="8" t="s">
        <v>35</v>
      </c>
      <c r="K9" s="6"/>
    </row>
    <row r="10" spans="1:14" x14ac:dyDescent="0.2">
      <c r="A10" s="9" t="s">
        <v>2</v>
      </c>
      <c r="B10" s="9" t="s">
        <v>3</v>
      </c>
      <c r="C10" s="9" t="s">
        <v>16</v>
      </c>
      <c r="D10" s="9" t="s">
        <v>8</v>
      </c>
      <c r="E10" s="47" t="s">
        <v>4</v>
      </c>
      <c r="F10" s="47"/>
      <c r="G10" s="9" t="s">
        <v>17</v>
      </c>
      <c r="H10" s="10" t="s">
        <v>18</v>
      </c>
      <c r="I10" s="11"/>
      <c r="J10" s="12" t="s">
        <v>19</v>
      </c>
      <c r="K10" s="6"/>
    </row>
    <row r="11" spans="1:14" x14ac:dyDescent="0.2">
      <c r="A11" s="13" t="s">
        <v>20</v>
      </c>
      <c r="B11" s="14">
        <v>13.27</v>
      </c>
      <c r="C11" s="14">
        <v>86.73</v>
      </c>
      <c r="D11" s="14">
        <f>SUM(B11:C11)</f>
        <v>100</v>
      </c>
      <c r="E11" s="48">
        <v>33</v>
      </c>
      <c r="F11" s="48"/>
      <c r="G11" s="14">
        <v>67</v>
      </c>
      <c r="H11" s="15"/>
      <c r="I11" s="16"/>
      <c r="J11" s="17">
        <f>G11*H11</f>
        <v>0</v>
      </c>
      <c r="K11" s="6"/>
    </row>
    <row r="12" spans="1:14" ht="28.5" x14ac:dyDescent="0.2">
      <c r="A12" s="13" t="s">
        <v>21</v>
      </c>
      <c r="B12" s="14">
        <v>13.27</v>
      </c>
      <c r="C12" s="14">
        <v>36.729999999999997</v>
      </c>
      <c r="D12" s="14">
        <f t="shared" ref="D12:D21" si="0">SUM(B12:C12)</f>
        <v>50</v>
      </c>
      <c r="E12" s="48">
        <v>24</v>
      </c>
      <c r="F12" s="48"/>
      <c r="G12" s="14">
        <v>26</v>
      </c>
      <c r="H12" s="15"/>
      <c r="I12" s="16"/>
      <c r="J12" s="17">
        <f t="shared" ref="J12:J21" si="1">G12*H12</f>
        <v>0</v>
      </c>
      <c r="K12" s="6"/>
    </row>
    <row r="13" spans="1:14" x14ac:dyDescent="0.2">
      <c r="A13" s="13" t="s">
        <v>14</v>
      </c>
      <c r="B13" s="14">
        <v>2.65</v>
      </c>
      <c r="C13" s="14">
        <v>12.35</v>
      </c>
      <c r="D13" s="14">
        <f t="shared" si="0"/>
        <v>15</v>
      </c>
      <c r="E13" s="48">
        <v>6</v>
      </c>
      <c r="F13" s="48"/>
      <c r="G13" s="14">
        <v>9</v>
      </c>
      <c r="H13" s="15"/>
      <c r="I13" s="16"/>
      <c r="J13" s="17">
        <f t="shared" si="1"/>
        <v>0</v>
      </c>
      <c r="K13" s="6"/>
    </row>
    <row r="14" spans="1:14" x14ac:dyDescent="0.2">
      <c r="A14" s="13" t="s">
        <v>15</v>
      </c>
      <c r="B14" s="14">
        <v>6.64</v>
      </c>
      <c r="C14" s="18">
        <v>23.36</v>
      </c>
      <c r="D14" s="14">
        <f t="shared" si="0"/>
        <v>30</v>
      </c>
      <c r="E14" s="18">
        <v>12</v>
      </c>
      <c r="F14" s="19"/>
      <c r="G14" s="18">
        <v>18</v>
      </c>
      <c r="H14" s="20"/>
      <c r="I14" s="21"/>
      <c r="J14" s="17">
        <f t="shared" si="1"/>
        <v>0</v>
      </c>
    </row>
    <row r="15" spans="1:14" x14ac:dyDescent="0.2">
      <c r="A15" s="13" t="s">
        <v>23</v>
      </c>
      <c r="B15" s="14">
        <v>9.2899999999999991</v>
      </c>
      <c r="C15" s="18">
        <v>45.71</v>
      </c>
      <c r="D15" s="14">
        <f t="shared" si="0"/>
        <v>55</v>
      </c>
      <c r="E15" s="18">
        <v>23</v>
      </c>
      <c r="F15" s="19"/>
      <c r="G15" s="18">
        <v>32</v>
      </c>
      <c r="H15" s="15"/>
      <c r="I15" s="16"/>
      <c r="J15" s="17">
        <f t="shared" si="1"/>
        <v>0</v>
      </c>
      <c r="K15" s="6"/>
    </row>
    <row r="16" spans="1:14" x14ac:dyDescent="0.2">
      <c r="A16" s="13" t="s">
        <v>34</v>
      </c>
      <c r="B16" s="14">
        <v>2.65</v>
      </c>
      <c r="C16" s="18">
        <v>19.350000000000001</v>
      </c>
      <c r="D16" s="14">
        <f t="shared" si="0"/>
        <v>22</v>
      </c>
      <c r="E16" s="50">
        <v>8</v>
      </c>
      <c r="F16" s="51"/>
      <c r="G16" s="18">
        <v>14</v>
      </c>
      <c r="H16" s="15"/>
      <c r="I16" s="16"/>
      <c r="J16" s="17">
        <f t="shared" si="1"/>
        <v>0</v>
      </c>
      <c r="K16" s="6"/>
    </row>
    <row r="17" spans="1:11" ht="15" customHeight="1" x14ac:dyDescent="0.2">
      <c r="A17" s="13" t="s">
        <v>33</v>
      </c>
      <c r="B17" s="14">
        <v>6.64</v>
      </c>
      <c r="C17" s="14">
        <v>38.36</v>
      </c>
      <c r="D17" s="14">
        <f t="shared" si="0"/>
        <v>45</v>
      </c>
      <c r="E17" s="48">
        <v>10</v>
      </c>
      <c r="F17" s="48"/>
      <c r="G17" s="14">
        <v>35</v>
      </c>
      <c r="H17" s="15"/>
      <c r="I17" s="16"/>
      <c r="J17" s="17">
        <f t="shared" si="1"/>
        <v>0</v>
      </c>
      <c r="K17" s="6"/>
    </row>
    <row r="18" spans="1:11" x14ac:dyDescent="0.2">
      <c r="A18" s="13" t="s">
        <v>24</v>
      </c>
      <c r="B18" s="14">
        <v>9.2899999999999991</v>
      </c>
      <c r="C18" s="18">
        <v>60.71</v>
      </c>
      <c r="D18" s="14">
        <f t="shared" si="0"/>
        <v>70</v>
      </c>
      <c r="E18" s="50">
        <v>20</v>
      </c>
      <c r="F18" s="51"/>
      <c r="G18" s="18">
        <v>50</v>
      </c>
      <c r="H18" s="15"/>
      <c r="I18" s="16"/>
      <c r="J18" s="17">
        <f t="shared" si="1"/>
        <v>0</v>
      </c>
      <c r="K18" s="6"/>
    </row>
    <row r="19" spans="1:11" x14ac:dyDescent="0.2">
      <c r="A19" s="13" t="s">
        <v>25</v>
      </c>
      <c r="B19" s="14"/>
      <c r="C19" s="14">
        <v>40</v>
      </c>
      <c r="D19" s="14">
        <v>40</v>
      </c>
      <c r="E19" s="14">
        <v>25</v>
      </c>
      <c r="F19" s="14"/>
      <c r="G19" s="14">
        <v>15</v>
      </c>
      <c r="H19" s="15"/>
      <c r="I19" s="16"/>
      <c r="J19" s="17">
        <f t="shared" si="1"/>
        <v>0</v>
      </c>
      <c r="K19" s="6"/>
    </row>
    <row r="20" spans="1:11" x14ac:dyDescent="0.2">
      <c r="A20" s="13" t="s">
        <v>26</v>
      </c>
      <c r="B20" s="14"/>
      <c r="C20" s="14">
        <v>60</v>
      </c>
      <c r="D20" s="14">
        <v>60</v>
      </c>
      <c r="E20" s="14">
        <v>35</v>
      </c>
      <c r="F20" s="14"/>
      <c r="G20" s="14">
        <v>25</v>
      </c>
      <c r="H20" s="15"/>
      <c r="I20" s="16"/>
      <c r="J20" s="17">
        <f t="shared" si="1"/>
        <v>0</v>
      </c>
      <c r="K20" s="6"/>
    </row>
    <row r="21" spans="1:11" x14ac:dyDescent="0.2">
      <c r="A21" s="13" t="s">
        <v>28</v>
      </c>
      <c r="B21" s="14"/>
      <c r="C21" s="14">
        <v>10</v>
      </c>
      <c r="D21" s="14">
        <f t="shared" si="0"/>
        <v>10</v>
      </c>
      <c r="E21" s="48">
        <v>8</v>
      </c>
      <c r="F21" s="48"/>
      <c r="G21" s="14">
        <v>2</v>
      </c>
      <c r="H21" s="15"/>
      <c r="I21" s="16"/>
      <c r="J21" s="17">
        <f t="shared" si="1"/>
        <v>0</v>
      </c>
      <c r="K21" s="6"/>
    </row>
    <row r="22" spans="1:11" ht="25.5" x14ac:dyDescent="0.2">
      <c r="A22" s="22" t="s">
        <v>31</v>
      </c>
      <c r="B22" s="23"/>
      <c r="C22" s="23"/>
      <c r="D22" s="23"/>
      <c r="E22" s="23"/>
      <c r="F22" s="23"/>
      <c r="G22" s="24"/>
      <c r="H22" s="1">
        <f>SUM(H11:H21)</f>
        <v>0</v>
      </c>
      <c r="I22" s="25"/>
      <c r="J22" s="17">
        <f>SUM(J11:J21)</f>
        <v>0</v>
      </c>
      <c r="K22" s="6"/>
    </row>
    <row r="23" spans="1:11" x14ac:dyDescent="0.2">
      <c r="A23" s="26"/>
      <c r="B23" s="23"/>
      <c r="C23" s="23"/>
      <c r="D23" s="23"/>
      <c r="E23" s="23"/>
      <c r="F23" s="23"/>
      <c r="G23" s="24"/>
      <c r="H23" s="27"/>
      <c r="I23" s="4"/>
      <c r="J23" s="28"/>
      <c r="K23" s="6"/>
    </row>
    <row r="24" spans="1:11" x14ac:dyDescent="0.2">
      <c r="A24" s="26"/>
      <c r="B24" s="23"/>
      <c r="C24" s="23"/>
      <c r="D24" s="23"/>
      <c r="E24" s="23"/>
      <c r="F24" s="23"/>
      <c r="G24" s="24"/>
      <c r="H24" s="27"/>
      <c r="I24" s="4"/>
      <c r="J24" s="28"/>
      <c r="K24" s="6"/>
    </row>
    <row r="25" spans="1:11" x14ac:dyDescent="0.2">
      <c r="A25" s="29" t="s">
        <v>5</v>
      </c>
      <c r="B25" s="41"/>
      <c r="C25" s="41"/>
      <c r="D25" s="30"/>
      <c r="E25" s="30"/>
      <c r="F25" s="31"/>
      <c r="G25" s="45"/>
      <c r="H25" s="45"/>
      <c r="I25" s="45"/>
      <c r="J25" s="45"/>
      <c r="K25" s="6"/>
    </row>
    <row r="26" spans="1:11" x14ac:dyDescent="0.2">
      <c r="A26" s="29"/>
      <c r="B26" s="40"/>
      <c r="C26" s="40"/>
      <c r="D26" s="5"/>
      <c r="E26" s="5"/>
      <c r="F26" s="6"/>
      <c r="G26" s="52" t="s">
        <v>6</v>
      </c>
      <c r="H26" s="52"/>
      <c r="I26" s="52"/>
      <c r="J26" s="52"/>
      <c r="K26" s="6"/>
    </row>
    <row r="27" spans="1:11" x14ac:dyDescent="0.2">
      <c r="A27" s="38" t="s">
        <v>22</v>
      </c>
      <c r="B27" s="38"/>
      <c r="C27" s="38"/>
      <c r="D27" s="38"/>
      <c r="E27" s="38"/>
      <c r="F27" s="38"/>
      <c r="G27" s="38"/>
      <c r="H27" s="38"/>
      <c r="I27" s="38"/>
      <c r="J27" s="38"/>
      <c r="K27" s="6"/>
    </row>
    <row r="28" spans="1:11" ht="15.75" x14ac:dyDescent="0.25">
      <c r="A28" s="38" t="s">
        <v>38</v>
      </c>
      <c r="B28" s="38"/>
      <c r="C28" s="38"/>
      <c r="D28" s="38"/>
      <c r="E28" s="38"/>
      <c r="F28" s="38"/>
      <c r="G28" s="38"/>
      <c r="H28" s="38"/>
      <c r="I28" s="38"/>
      <c r="J28" s="38"/>
      <c r="K28" s="6"/>
    </row>
  </sheetData>
  <sheetProtection sheet="1" objects="1" scenarios="1" selectLockedCells="1"/>
  <mergeCells count="22">
    <mergeCell ref="E13:F13"/>
    <mergeCell ref="A1:J1"/>
    <mergeCell ref="A6:B6"/>
    <mergeCell ref="C6:J6"/>
    <mergeCell ref="A7:B7"/>
    <mergeCell ref="C7:D7"/>
    <mergeCell ref="E7:G7"/>
    <mergeCell ref="E9:F9"/>
    <mergeCell ref="H9:I9"/>
    <mergeCell ref="E10:F10"/>
    <mergeCell ref="E11:F11"/>
    <mergeCell ref="E12:F12"/>
    <mergeCell ref="B26:C26"/>
    <mergeCell ref="G26:J26"/>
    <mergeCell ref="A27:J27"/>
    <mergeCell ref="A28:J28"/>
    <mergeCell ref="E16:F16"/>
    <mergeCell ref="E17:F17"/>
    <mergeCell ref="E18:F18"/>
    <mergeCell ref="E21:F21"/>
    <mergeCell ref="B25:C25"/>
    <mergeCell ref="G25:J25"/>
  </mergeCells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4B51D-94A0-4BBF-A614-442739990E79}">
  <sheetPr>
    <pageSetUpPr fitToPage="1"/>
  </sheetPr>
  <dimension ref="A1:N28"/>
  <sheetViews>
    <sheetView zoomScale="110" zoomScaleNormal="110" workbookViewId="0">
      <selection activeCell="C6" sqref="C6:J6"/>
    </sheetView>
  </sheetViews>
  <sheetFormatPr defaultRowHeight="15" x14ac:dyDescent="0.2"/>
  <cols>
    <col min="1" max="1" width="33.75" style="3" customWidth="1"/>
    <col min="2" max="3" width="10.5" style="3" customWidth="1"/>
    <col min="4" max="4" width="9.625" style="3" customWidth="1"/>
    <col min="5" max="5" width="11.5" style="3" customWidth="1"/>
    <col min="6" max="6" width="4.125" style="3" hidden="1" customWidth="1"/>
    <col min="7" max="7" width="12.5" style="3" customWidth="1"/>
    <col min="8" max="8" width="9" style="3"/>
    <col min="9" max="9" width="0" style="3" hidden="1" customWidth="1"/>
    <col min="10" max="10" width="14" style="3" customWidth="1"/>
    <col min="11" max="16384" width="9" style="3"/>
  </cols>
  <sheetData>
    <row r="1" spans="1:14" ht="23.25" x14ac:dyDescent="0.35">
      <c r="A1" s="39" t="s">
        <v>29</v>
      </c>
      <c r="B1" s="39"/>
      <c r="C1" s="39"/>
      <c r="D1" s="39"/>
      <c r="E1" s="39"/>
      <c r="F1" s="39"/>
      <c r="G1" s="39"/>
      <c r="H1" s="39"/>
      <c r="I1" s="39"/>
      <c r="J1" s="39"/>
    </row>
    <row r="2" spans="1:14" x14ac:dyDescent="0.2">
      <c r="A2" s="4" t="s">
        <v>7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4" x14ac:dyDescent="0.2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6"/>
    </row>
    <row r="4" spans="1:14" x14ac:dyDescent="0.2">
      <c r="A4" s="2"/>
      <c r="B4" s="5"/>
      <c r="C4" s="5"/>
      <c r="D4" s="5"/>
      <c r="E4" s="5"/>
      <c r="F4" s="5"/>
      <c r="G4" s="5"/>
      <c r="H4" s="5"/>
      <c r="I4" s="5"/>
      <c r="J4" s="5"/>
      <c r="K4" s="6"/>
    </row>
    <row r="5" spans="1:14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6"/>
    </row>
    <row r="6" spans="1:14" ht="22.5" customHeight="1" x14ac:dyDescent="0.2">
      <c r="A6" s="49" t="s">
        <v>1</v>
      </c>
      <c r="B6" s="49"/>
      <c r="C6" s="41"/>
      <c r="D6" s="41"/>
      <c r="E6" s="41"/>
      <c r="F6" s="41"/>
      <c r="G6" s="41"/>
      <c r="H6" s="41"/>
      <c r="I6" s="41"/>
      <c r="J6" s="41"/>
      <c r="K6" s="6"/>
      <c r="N6" s="7"/>
    </row>
    <row r="7" spans="1:14" ht="23.25" customHeight="1" x14ac:dyDescent="0.2">
      <c r="A7" s="42" t="s">
        <v>32</v>
      </c>
      <c r="B7" s="42"/>
      <c r="C7" s="45" t="s">
        <v>47</v>
      </c>
      <c r="D7" s="45"/>
      <c r="E7" s="44" t="s">
        <v>37</v>
      </c>
      <c r="F7" s="44"/>
      <c r="G7" s="44"/>
      <c r="H7" s="5"/>
      <c r="I7" s="5"/>
      <c r="J7" s="5"/>
      <c r="K7" s="6"/>
    </row>
    <row r="8" spans="1:14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6"/>
    </row>
    <row r="9" spans="1:14" ht="15.75" customHeight="1" x14ac:dyDescent="0.2">
      <c r="A9" s="8" t="s">
        <v>30</v>
      </c>
      <c r="B9" s="8" t="s">
        <v>9</v>
      </c>
      <c r="C9" s="8" t="s">
        <v>10</v>
      </c>
      <c r="D9" s="8" t="s">
        <v>11</v>
      </c>
      <c r="E9" s="46" t="s">
        <v>12</v>
      </c>
      <c r="F9" s="46"/>
      <c r="G9" s="8" t="s">
        <v>13</v>
      </c>
      <c r="H9" s="46" t="s">
        <v>27</v>
      </c>
      <c r="I9" s="46"/>
      <c r="J9" s="8" t="s">
        <v>35</v>
      </c>
      <c r="K9" s="6"/>
    </row>
    <row r="10" spans="1:14" x14ac:dyDescent="0.2">
      <c r="A10" s="9" t="s">
        <v>2</v>
      </c>
      <c r="B10" s="9" t="s">
        <v>3</v>
      </c>
      <c r="C10" s="9" t="s">
        <v>16</v>
      </c>
      <c r="D10" s="9" t="s">
        <v>8</v>
      </c>
      <c r="E10" s="47" t="s">
        <v>4</v>
      </c>
      <c r="F10" s="47"/>
      <c r="G10" s="9" t="s">
        <v>17</v>
      </c>
      <c r="H10" s="10" t="s">
        <v>18</v>
      </c>
      <c r="I10" s="11"/>
      <c r="J10" s="12" t="s">
        <v>19</v>
      </c>
      <c r="K10" s="6"/>
    </row>
    <row r="11" spans="1:14" x14ac:dyDescent="0.2">
      <c r="A11" s="13" t="s">
        <v>20</v>
      </c>
      <c r="B11" s="14">
        <v>13.27</v>
      </c>
      <c r="C11" s="14">
        <v>86.73</v>
      </c>
      <c r="D11" s="14">
        <f>SUM(B11:C11)</f>
        <v>100</v>
      </c>
      <c r="E11" s="48">
        <v>33</v>
      </c>
      <c r="F11" s="48"/>
      <c r="G11" s="14">
        <v>67</v>
      </c>
      <c r="H11" s="15"/>
      <c r="I11" s="16"/>
      <c r="J11" s="17">
        <f>G11*H11</f>
        <v>0</v>
      </c>
      <c r="K11" s="6"/>
    </row>
    <row r="12" spans="1:14" ht="28.5" x14ac:dyDescent="0.2">
      <c r="A12" s="13" t="s">
        <v>21</v>
      </c>
      <c r="B12" s="14">
        <v>13.27</v>
      </c>
      <c r="C12" s="14">
        <v>36.729999999999997</v>
      </c>
      <c r="D12" s="14">
        <f t="shared" ref="D12:D21" si="0">SUM(B12:C12)</f>
        <v>50</v>
      </c>
      <c r="E12" s="48">
        <v>24</v>
      </c>
      <c r="F12" s="48"/>
      <c r="G12" s="14">
        <v>26</v>
      </c>
      <c r="H12" s="15"/>
      <c r="I12" s="16"/>
      <c r="J12" s="17">
        <f t="shared" ref="J12:J21" si="1">G12*H12</f>
        <v>0</v>
      </c>
      <c r="K12" s="6"/>
    </row>
    <row r="13" spans="1:14" x14ac:dyDescent="0.2">
      <c r="A13" s="13" t="s">
        <v>14</v>
      </c>
      <c r="B13" s="14">
        <v>2.65</v>
      </c>
      <c r="C13" s="14">
        <v>12.35</v>
      </c>
      <c r="D13" s="14">
        <f t="shared" si="0"/>
        <v>15</v>
      </c>
      <c r="E13" s="48">
        <v>6</v>
      </c>
      <c r="F13" s="48"/>
      <c r="G13" s="14">
        <v>9</v>
      </c>
      <c r="H13" s="15"/>
      <c r="I13" s="16"/>
      <c r="J13" s="17">
        <f t="shared" si="1"/>
        <v>0</v>
      </c>
      <c r="K13" s="6"/>
    </row>
    <row r="14" spans="1:14" x14ac:dyDescent="0.2">
      <c r="A14" s="13" t="s">
        <v>15</v>
      </c>
      <c r="B14" s="14">
        <v>6.64</v>
      </c>
      <c r="C14" s="18">
        <v>23.36</v>
      </c>
      <c r="D14" s="14">
        <f t="shared" si="0"/>
        <v>30</v>
      </c>
      <c r="E14" s="18">
        <v>12</v>
      </c>
      <c r="F14" s="19"/>
      <c r="G14" s="18">
        <v>18</v>
      </c>
      <c r="H14" s="20"/>
      <c r="I14" s="21"/>
      <c r="J14" s="17">
        <f t="shared" si="1"/>
        <v>0</v>
      </c>
    </row>
    <row r="15" spans="1:14" x14ac:dyDescent="0.2">
      <c r="A15" s="13" t="s">
        <v>23</v>
      </c>
      <c r="B15" s="14">
        <v>9.2899999999999991</v>
      </c>
      <c r="C15" s="18">
        <v>45.71</v>
      </c>
      <c r="D15" s="14">
        <f t="shared" si="0"/>
        <v>55</v>
      </c>
      <c r="E15" s="18">
        <v>23</v>
      </c>
      <c r="F15" s="19"/>
      <c r="G15" s="18">
        <v>32</v>
      </c>
      <c r="H15" s="15"/>
      <c r="I15" s="16"/>
      <c r="J15" s="17">
        <f t="shared" si="1"/>
        <v>0</v>
      </c>
      <c r="K15" s="6"/>
    </row>
    <row r="16" spans="1:14" x14ac:dyDescent="0.2">
      <c r="A16" s="13" t="s">
        <v>34</v>
      </c>
      <c r="B16" s="14">
        <v>2.65</v>
      </c>
      <c r="C16" s="18">
        <v>19.350000000000001</v>
      </c>
      <c r="D16" s="14">
        <f t="shared" si="0"/>
        <v>22</v>
      </c>
      <c r="E16" s="50">
        <v>8</v>
      </c>
      <c r="F16" s="51"/>
      <c r="G16" s="18">
        <v>14</v>
      </c>
      <c r="H16" s="15"/>
      <c r="I16" s="16"/>
      <c r="J16" s="17">
        <f t="shared" si="1"/>
        <v>0</v>
      </c>
      <c r="K16" s="6"/>
    </row>
    <row r="17" spans="1:11" ht="15" customHeight="1" x14ac:dyDescent="0.2">
      <c r="A17" s="13" t="s">
        <v>33</v>
      </c>
      <c r="B17" s="14">
        <v>6.64</v>
      </c>
      <c r="C17" s="14">
        <v>38.36</v>
      </c>
      <c r="D17" s="14">
        <f t="shared" si="0"/>
        <v>45</v>
      </c>
      <c r="E17" s="48">
        <v>10</v>
      </c>
      <c r="F17" s="48"/>
      <c r="G17" s="14">
        <v>35</v>
      </c>
      <c r="H17" s="15"/>
      <c r="I17" s="16"/>
      <c r="J17" s="17">
        <f t="shared" si="1"/>
        <v>0</v>
      </c>
      <c r="K17" s="6"/>
    </row>
    <row r="18" spans="1:11" x14ac:dyDescent="0.2">
      <c r="A18" s="13" t="s">
        <v>24</v>
      </c>
      <c r="B18" s="14">
        <v>9.2899999999999991</v>
      </c>
      <c r="C18" s="18">
        <v>60.71</v>
      </c>
      <c r="D18" s="14">
        <f t="shared" si="0"/>
        <v>70</v>
      </c>
      <c r="E18" s="50">
        <v>20</v>
      </c>
      <c r="F18" s="51"/>
      <c r="G18" s="18">
        <v>50</v>
      </c>
      <c r="H18" s="15"/>
      <c r="I18" s="16"/>
      <c r="J18" s="17">
        <f t="shared" si="1"/>
        <v>0</v>
      </c>
      <c r="K18" s="6"/>
    </row>
    <row r="19" spans="1:11" x14ac:dyDescent="0.2">
      <c r="A19" s="13" t="s">
        <v>25</v>
      </c>
      <c r="B19" s="14"/>
      <c r="C19" s="14">
        <v>40</v>
      </c>
      <c r="D19" s="14">
        <v>40</v>
      </c>
      <c r="E19" s="14">
        <v>25</v>
      </c>
      <c r="F19" s="14"/>
      <c r="G19" s="14">
        <v>15</v>
      </c>
      <c r="H19" s="15"/>
      <c r="I19" s="16"/>
      <c r="J19" s="17">
        <f t="shared" si="1"/>
        <v>0</v>
      </c>
      <c r="K19" s="6"/>
    </row>
    <row r="20" spans="1:11" x14ac:dyDescent="0.2">
      <c r="A20" s="13" t="s">
        <v>26</v>
      </c>
      <c r="B20" s="14"/>
      <c r="C20" s="14">
        <v>60</v>
      </c>
      <c r="D20" s="14">
        <v>60</v>
      </c>
      <c r="E20" s="14">
        <v>35</v>
      </c>
      <c r="F20" s="14"/>
      <c r="G20" s="14">
        <v>25</v>
      </c>
      <c r="H20" s="15"/>
      <c r="I20" s="16"/>
      <c r="J20" s="17">
        <f t="shared" si="1"/>
        <v>0</v>
      </c>
      <c r="K20" s="6"/>
    </row>
    <row r="21" spans="1:11" x14ac:dyDescent="0.2">
      <c r="A21" s="13" t="s">
        <v>28</v>
      </c>
      <c r="B21" s="14"/>
      <c r="C21" s="14">
        <v>10</v>
      </c>
      <c r="D21" s="14">
        <f t="shared" si="0"/>
        <v>10</v>
      </c>
      <c r="E21" s="48">
        <v>8</v>
      </c>
      <c r="F21" s="48"/>
      <c r="G21" s="14">
        <v>2</v>
      </c>
      <c r="H21" s="15"/>
      <c r="I21" s="16"/>
      <c r="J21" s="17">
        <f t="shared" si="1"/>
        <v>0</v>
      </c>
      <c r="K21" s="6"/>
    </row>
    <row r="22" spans="1:11" ht="25.5" x14ac:dyDescent="0.2">
      <c r="A22" s="22" t="s">
        <v>31</v>
      </c>
      <c r="B22" s="23"/>
      <c r="C22" s="23"/>
      <c r="D22" s="23"/>
      <c r="E22" s="23"/>
      <c r="F22" s="23"/>
      <c r="G22" s="24"/>
      <c r="H22" s="1">
        <f>SUM(H11:H21)</f>
        <v>0</v>
      </c>
      <c r="I22" s="25"/>
      <c r="J22" s="17">
        <f>SUM(J11:J21)</f>
        <v>0</v>
      </c>
      <c r="K22" s="6"/>
    </row>
    <row r="23" spans="1:11" x14ac:dyDescent="0.2">
      <c r="A23" s="26"/>
      <c r="B23" s="23"/>
      <c r="C23" s="23"/>
      <c r="D23" s="23"/>
      <c r="E23" s="23"/>
      <c r="F23" s="23"/>
      <c r="G23" s="24"/>
      <c r="H23" s="27"/>
      <c r="I23" s="4"/>
      <c r="J23" s="28"/>
      <c r="K23" s="6"/>
    </row>
    <row r="24" spans="1:11" x14ac:dyDescent="0.2">
      <c r="A24" s="26"/>
      <c r="B24" s="23"/>
      <c r="C24" s="23"/>
      <c r="D24" s="23"/>
      <c r="E24" s="23"/>
      <c r="F24" s="23"/>
      <c r="G24" s="24"/>
      <c r="H24" s="27"/>
      <c r="I24" s="4"/>
      <c r="J24" s="28"/>
      <c r="K24" s="6"/>
    </row>
    <row r="25" spans="1:11" x14ac:dyDescent="0.2">
      <c r="A25" s="29" t="s">
        <v>5</v>
      </c>
      <c r="B25" s="41"/>
      <c r="C25" s="41"/>
      <c r="D25" s="30"/>
      <c r="E25" s="30"/>
      <c r="F25" s="31"/>
      <c r="G25" s="45"/>
      <c r="H25" s="45"/>
      <c r="I25" s="45"/>
      <c r="J25" s="45"/>
      <c r="K25" s="6"/>
    </row>
    <row r="26" spans="1:11" x14ac:dyDescent="0.2">
      <c r="A26" s="29"/>
      <c r="B26" s="40"/>
      <c r="C26" s="40"/>
      <c r="D26" s="5"/>
      <c r="E26" s="5"/>
      <c r="F26" s="6"/>
      <c r="G26" s="52" t="s">
        <v>6</v>
      </c>
      <c r="H26" s="52"/>
      <c r="I26" s="52"/>
      <c r="J26" s="52"/>
      <c r="K26" s="6"/>
    </row>
    <row r="27" spans="1:11" x14ac:dyDescent="0.2">
      <c r="A27" s="38" t="s">
        <v>22</v>
      </c>
      <c r="B27" s="38"/>
      <c r="C27" s="38"/>
      <c r="D27" s="38"/>
      <c r="E27" s="38"/>
      <c r="F27" s="38"/>
      <c r="G27" s="38"/>
      <c r="H27" s="38"/>
      <c r="I27" s="38"/>
      <c r="J27" s="38"/>
      <c r="K27" s="6"/>
    </row>
    <row r="28" spans="1:11" ht="15.75" x14ac:dyDescent="0.25">
      <c r="A28" s="38" t="s">
        <v>38</v>
      </c>
      <c r="B28" s="38"/>
      <c r="C28" s="38"/>
      <c r="D28" s="38"/>
      <c r="E28" s="38"/>
      <c r="F28" s="38"/>
      <c r="G28" s="38"/>
      <c r="H28" s="38"/>
      <c r="I28" s="38"/>
      <c r="J28" s="38"/>
      <c r="K28" s="6"/>
    </row>
  </sheetData>
  <sheetProtection sheet="1" objects="1" scenarios="1" selectLockedCells="1"/>
  <mergeCells count="22">
    <mergeCell ref="E13:F13"/>
    <mergeCell ref="A1:J1"/>
    <mergeCell ref="A6:B6"/>
    <mergeCell ref="C6:J6"/>
    <mergeCell ref="A7:B7"/>
    <mergeCell ref="C7:D7"/>
    <mergeCell ref="E7:G7"/>
    <mergeCell ref="E9:F9"/>
    <mergeCell ref="H9:I9"/>
    <mergeCell ref="E10:F10"/>
    <mergeCell ref="E11:F11"/>
    <mergeCell ref="E12:F12"/>
    <mergeCell ref="B26:C26"/>
    <mergeCell ref="G26:J26"/>
    <mergeCell ref="A27:J27"/>
    <mergeCell ref="A28:J28"/>
    <mergeCell ref="E16:F16"/>
    <mergeCell ref="E17:F17"/>
    <mergeCell ref="E18:F18"/>
    <mergeCell ref="E21:F21"/>
    <mergeCell ref="B25:C25"/>
    <mergeCell ref="G25:J2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13</vt:i4>
      </vt:variant>
    </vt:vector>
  </HeadingPairs>
  <TitlesOfParts>
    <vt:vector size="13" baseType="lpstr">
      <vt:lpstr>siječanj</vt:lpstr>
      <vt:lpstr>veljača</vt:lpstr>
      <vt:lpstr>ožujak</vt:lpstr>
      <vt:lpstr>travanj</vt:lpstr>
      <vt:lpstr>svibanj</vt:lpstr>
      <vt:lpstr>lipanj</vt:lpstr>
      <vt:lpstr>srpanj</vt:lpstr>
      <vt:lpstr>kolovoz</vt:lpstr>
      <vt:lpstr>rujan</vt:lpstr>
      <vt:lpstr>listopad</vt:lpstr>
      <vt:lpstr>studeni</vt:lpstr>
      <vt:lpstr>prosinac</vt:lpstr>
      <vt:lpstr>UKUPNO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Ivica Jakupak</cp:lastModifiedBy>
  <cp:lastPrinted>2024-11-27T10:23:36Z</cp:lastPrinted>
  <dcterms:created xsi:type="dcterms:W3CDTF">2016-02-02T08:48:18Z</dcterms:created>
  <dcterms:modified xsi:type="dcterms:W3CDTF">2026-01-07T09:46:52Z</dcterms:modified>
</cp:coreProperties>
</file>