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Feeder\"/>
    </mc:Choice>
  </mc:AlternateContent>
  <xr:revisionPtr revIDLastSave="0" documentId="13_ncr:1_{896C7F09-CDEE-4648-AD97-5AB9869900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ML feeder ekipno" sheetId="2" r:id="rId1"/>
    <sheet name="1. ML feeder pojedinačno" sheetId="3" r:id="rId2"/>
    <sheet name="2. ML feeder Istok ekipno" sheetId="8" r:id="rId3"/>
    <sheet name="2. ML feeder istok pojedinačno" sheetId="5" r:id="rId4"/>
    <sheet name="2. ML feeder zapad ekipno " sheetId="9" r:id="rId5"/>
    <sheet name="2. ML feeder zapad pojedinačno" sheetId="10" r:id="rId6"/>
  </sheets>
  <externalReferences>
    <externalReference r:id="rId7"/>
    <externalReference r:id="rId8"/>
    <externalReference r:id="rId9"/>
    <externalReference r:id="rId10"/>
  </externalReferences>
  <definedNames>
    <definedName name="_xlnm.Print_Area" localSheetId="0">'1. ML feeder ekipno'!$A$1:$U$21</definedName>
    <definedName name="_xlnm.Print_Area" localSheetId="1">'1. ML feeder pojedinačno'!$A$1:$V$95</definedName>
    <definedName name="_xlnm.Print_Area" localSheetId="2">'2. ML feeder Istok ekipno'!$A$1:$U$23</definedName>
    <definedName name="_xlnm.Print_Area" localSheetId="3">'2. ML feeder istok pojedinačno'!$A$1:$V$95</definedName>
    <definedName name="_xlnm.Print_Area" localSheetId="4">'2. ML feeder zapad ekipno '!$A$1:$U$21</definedName>
    <definedName name="_xlnm.Print_Area" localSheetId="5">'2. ML feeder zapad pojedinačno'!$A$1:$V$95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5" i="10" l="1"/>
  <c r="Y95" i="10"/>
  <c r="X95" i="10"/>
  <c r="AA95" i="10" s="1"/>
  <c r="AB95" i="10" s="1"/>
  <c r="W95" i="10"/>
  <c r="Z94" i="10"/>
  <c r="Y94" i="10"/>
  <c r="X94" i="10"/>
  <c r="AA94" i="10" s="1"/>
  <c r="AB94" i="10" s="1"/>
  <c r="W94" i="10"/>
  <c r="Z93" i="10"/>
  <c r="Y93" i="10"/>
  <c r="X93" i="10"/>
  <c r="AA93" i="10" s="1"/>
  <c r="AB93" i="10" s="1"/>
  <c r="W93" i="10"/>
  <c r="Z92" i="10"/>
  <c r="Y92" i="10"/>
  <c r="X92" i="10"/>
  <c r="AA92" i="10" s="1"/>
  <c r="AB92" i="10" s="1"/>
  <c r="W92" i="10"/>
  <c r="Z91" i="10"/>
  <c r="Y91" i="10"/>
  <c r="X91" i="10"/>
  <c r="AA91" i="10" s="1"/>
  <c r="AB91" i="10" s="1"/>
  <c r="W91" i="10"/>
  <c r="Z90" i="10"/>
  <c r="Y90" i="10"/>
  <c r="X90" i="10"/>
  <c r="AA90" i="10" s="1"/>
  <c r="AB90" i="10" s="1"/>
  <c r="W90" i="10"/>
  <c r="Z89" i="10"/>
  <c r="Y89" i="10"/>
  <c r="X89" i="10"/>
  <c r="AA89" i="10" s="1"/>
  <c r="AB89" i="10" s="1"/>
  <c r="W89" i="10"/>
  <c r="Z88" i="10"/>
  <c r="Y88" i="10"/>
  <c r="X88" i="10"/>
  <c r="AA88" i="10" s="1"/>
  <c r="AB88" i="10" s="1"/>
  <c r="W88" i="10"/>
  <c r="Z87" i="10"/>
  <c r="Y87" i="10"/>
  <c r="X87" i="10"/>
  <c r="AA87" i="10" s="1"/>
  <c r="AB87" i="10" s="1"/>
  <c r="W87" i="10"/>
  <c r="Z86" i="10"/>
  <c r="Y86" i="10"/>
  <c r="X86" i="10"/>
  <c r="AA86" i="10" s="1"/>
  <c r="AB86" i="10" s="1"/>
  <c r="W86" i="10"/>
  <c r="Z85" i="10"/>
  <c r="Y85" i="10"/>
  <c r="X85" i="10"/>
  <c r="AA85" i="10" s="1"/>
  <c r="AB85" i="10" s="1"/>
  <c r="W85" i="10"/>
  <c r="Z84" i="10"/>
  <c r="Y84" i="10"/>
  <c r="X84" i="10"/>
  <c r="AA84" i="10" s="1"/>
  <c r="AB84" i="10" s="1"/>
  <c r="W84" i="10"/>
  <c r="Z83" i="10"/>
  <c r="Y83" i="10"/>
  <c r="X83" i="10"/>
  <c r="AA83" i="10" s="1"/>
  <c r="AB83" i="10" s="1"/>
  <c r="W83" i="10"/>
  <c r="Z82" i="10"/>
  <c r="Y82" i="10"/>
  <c r="X82" i="10"/>
  <c r="AA82" i="10" s="1"/>
  <c r="AB82" i="10" s="1"/>
  <c r="W82" i="10"/>
  <c r="Z81" i="10"/>
  <c r="Y81" i="10"/>
  <c r="X81" i="10"/>
  <c r="AA81" i="10" s="1"/>
  <c r="AB81" i="10" s="1"/>
  <c r="W81" i="10"/>
  <c r="Z80" i="10"/>
  <c r="Y80" i="10"/>
  <c r="X80" i="10"/>
  <c r="AA80" i="10" s="1"/>
  <c r="AB80" i="10" s="1"/>
  <c r="W80" i="10"/>
  <c r="Z79" i="10"/>
  <c r="Y79" i="10"/>
  <c r="X79" i="10"/>
  <c r="AA79" i="10" s="1"/>
  <c r="AB79" i="10" s="1"/>
  <c r="W79" i="10"/>
  <c r="Z78" i="10"/>
  <c r="Y78" i="10"/>
  <c r="X78" i="10"/>
  <c r="AA78" i="10" s="1"/>
  <c r="AB78" i="10" s="1"/>
  <c r="W78" i="10"/>
  <c r="Z77" i="10"/>
  <c r="Y77" i="10"/>
  <c r="X77" i="10"/>
  <c r="AA77" i="10" s="1"/>
  <c r="AB77" i="10" s="1"/>
  <c r="W77" i="10"/>
  <c r="Z76" i="10"/>
  <c r="Y76" i="10"/>
  <c r="X76" i="10"/>
  <c r="AA76" i="10" s="1"/>
  <c r="AB76" i="10" s="1"/>
  <c r="W76" i="10"/>
  <c r="Z75" i="10"/>
  <c r="Y75" i="10"/>
  <c r="X75" i="10"/>
  <c r="AA75" i="10" s="1"/>
  <c r="AB75" i="10" s="1"/>
  <c r="W75" i="10"/>
  <c r="Z74" i="10"/>
  <c r="Y74" i="10"/>
  <c r="X74" i="10"/>
  <c r="AA74" i="10" s="1"/>
  <c r="AB74" i="10" s="1"/>
  <c r="W74" i="10"/>
  <c r="Z73" i="10"/>
  <c r="Y73" i="10"/>
  <c r="X73" i="10"/>
  <c r="AA73" i="10" s="1"/>
  <c r="AB73" i="10" s="1"/>
  <c r="W73" i="10"/>
  <c r="Z72" i="10"/>
  <c r="Y72" i="10"/>
  <c r="X72" i="10"/>
  <c r="AA72" i="10" s="1"/>
  <c r="AB72" i="10" s="1"/>
  <c r="W72" i="10"/>
  <c r="Z71" i="10"/>
  <c r="Y71" i="10"/>
  <c r="X71" i="10"/>
  <c r="AA71" i="10" s="1"/>
  <c r="AB71" i="10" s="1"/>
  <c r="W71" i="10"/>
  <c r="Z70" i="10"/>
  <c r="Y70" i="10"/>
  <c r="X70" i="10"/>
  <c r="AA70" i="10" s="1"/>
  <c r="AB70" i="10" s="1"/>
  <c r="W70" i="10"/>
  <c r="Z69" i="10"/>
  <c r="Y69" i="10"/>
  <c r="X69" i="10"/>
  <c r="AA69" i="10" s="1"/>
  <c r="AB69" i="10" s="1"/>
  <c r="W69" i="10"/>
  <c r="Z68" i="10"/>
  <c r="Y68" i="10"/>
  <c r="X68" i="10"/>
  <c r="AA68" i="10" s="1"/>
  <c r="AB68" i="10" s="1"/>
  <c r="W68" i="10"/>
  <c r="Z67" i="10"/>
  <c r="Y67" i="10"/>
  <c r="X67" i="10"/>
  <c r="AA67" i="10" s="1"/>
  <c r="AB67" i="10" s="1"/>
  <c r="W67" i="10"/>
  <c r="Z66" i="10"/>
  <c r="Y66" i="10"/>
  <c r="X66" i="10"/>
  <c r="AA66" i="10" s="1"/>
  <c r="AB66" i="10" s="1"/>
  <c r="W66" i="10"/>
  <c r="Z65" i="10"/>
  <c r="Y65" i="10"/>
  <c r="X65" i="10"/>
  <c r="AA65" i="10" s="1"/>
  <c r="AB65" i="10" s="1"/>
  <c r="W65" i="10"/>
  <c r="Z64" i="10"/>
  <c r="Y64" i="10"/>
  <c r="X64" i="10"/>
  <c r="AA64" i="10" s="1"/>
  <c r="AB64" i="10" s="1"/>
  <c r="W64" i="10"/>
  <c r="Z63" i="10"/>
  <c r="Y63" i="10"/>
  <c r="X63" i="10"/>
  <c r="AA63" i="10" s="1"/>
  <c r="AB63" i="10" s="1"/>
  <c r="W63" i="10"/>
  <c r="Z62" i="10"/>
  <c r="Y62" i="10"/>
  <c r="X62" i="10"/>
  <c r="AA62" i="10" s="1"/>
  <c r="AB62" i="10" s="1"/>
  <c r="W62" i="10"/>
  <c r="Z61" i="10"/>
  <c r="Y61" i="10"/>
  <c r="X61" i="10"/>
  <c r="AA61" i="10" s="1"/>
  <c r="AB61" i="10" s="1"/>
  <c r="W61" i="10"/>
  <c r="Z60" i="10"/>
  <c r="Y60" i="10"/>
  <c r="X60" i="10"/>
  <c r="AA60" i="10" s="1"/>
  <c r="AB60" i="10" s="1"/>
  <c r="W60" i="10"/>
  <c r="Z59" i="10"/>
  <c r="Y59" i="10"/>
  <c r="X59" i="10"/>
  <c r="AA59" i="10" s="1"/>
  <c r="AB59" i="10" s="1"/>
  <c r="W59" i="10"/>
  <c r="AA58" i="10"/>
  <c r="AB58" i="10" s="1"/>
  <c r="Z58" i="10"/>
  <c r="Y58" i="10"/>
  <c r="X58" i="10"/>
  <c r="W58" i="10"/>
  <c r="Z57" i="10"/>
  <c r="Y57" i="10"/>
  <c r="X57" i="10"/>
  <c r="AA57" i="10" s="1"/>
  <c r="AB57" i="10" s="1"/>
  <c r="W57" i="10"/>
  <c r="Z56" i="10"/>
  <c r="Y56" i="10"/>
  <c r="X56" i="10"/>
  <c r="AA56" i="10" s="1"/>
  <c r="AB56" i="10" s="1"/>
  <c r="W56" i="10"/>
  <c r="Z55" i="10"/>
  <c r="Y55" i="10"/>
  <c r="X55" i="10"/>
  <c r="AA55" i="10" s="1"/>
  <c r="AB55" i="10" s="1"/>
  <c r="W55" i="10"/>
  <c r="Z54" i="10"/>
  <c r="Y54" i="10"/>
  <c r="X54" i="10"/>
  <c r="AA54" i="10" s="1"/>
  <c r="AB54" i="10" s="1"/>
  <c r="W54" i="10"/>
  <c r="Z53" i="10"/>
  <c r="Y53" i="10"/>
  <c r="X53" i="10"/>
  <c r="AA53" i="10" s="1"/>
  <c r="AB53" i="10" s="1"/>
  <c r="W53" i="10"/>
  <c r="Z52" i="10"/>
  <c r="Y52" i="10"/>
  <c r="X52" i="10"/>
  <c r="AA52" i="10" s="1"/>
  <c r="AB52" i="10" s="1"/>
  <c r="W52" i="10"/>
  <c r="Z51" i="10"/>
  <c r="Y51" i="10"/>
  <c r="X51" i="10"/>
  <c r="AA51" i="10" s="1"/>
  <c r="AB51" i="10" s="1"/>
  <c r="W51" i="10"/>
  <c r="Z50" i="10"/>
  <c r="Y50" i="10"/>
  <c r="X50" i="10"/>
  <c r="AA50" i="10" s="1"/>
  <c r="AB50" i="10" s="1"/>
  <c r="W50" i="10"/>
  <c r="Z49" i="10"/>
  <c r="Y49" i="10"/>
  <c r="X49" i="10"/>
  <c r="AA49" i="10" s="1"/>
  <c r="AB49" i="10" s="1"/>
  <c r="W49" i="10"/>
  <c r="Z48" i="10"/>
  <c r="U48" i="10"/>
  <c r="Y48" i="10" s="1"/>
  <c r="T48" i="10"/>
  <c r="X48" i="10" s="1"/>
  <c r="AA48" i="10" s="1"/>
  <c r="AB48" i="10" s="1"/>
  <c r="V48" i="10" s="1"/>
  <c r="W48" i="10" s="1"/>
  <c r="Z47" i="10"/>
  <c r="U47" i="10"/>
  <c r="Y47" i="10" s="1"/>
  <c r="T47" i="10"/>
  <c r="X47" i="10" s="1"/>
  <c r="AA47" i="10" s="1"/>
  <c r="AB47" i="10" s="1"/>
  <c r="V47" i="10" s="1"/>
  <c r="W47" i="10" s="1"/>
  <c r="Z46" i="10"/>
  <c r="U46" i="10"/>
  <c r="Y46" i="10" s="1"/>
  <c r="T46" i="10"/>
  <c r="X46" i="10" s="1"/>
  <c r="AA46" i="10" s="1"/>
  <c r="AB46" i="10" s="1"/>
  <c r="V46" i="10" s="1"/>
  <c r="W46" i="10" s="1"/>
  <c r="Z45" i="10"/>
  <c r="U45" i="10"/>
  <c r="Y45" i="10" s="1"/>
  <c r="T45" i="10"/>
  <c r="X45" i="10" s="1"/>
  <c r="AA45" i="10" s="1"/>
  <c r="AB45" i="10" s="1"/>
  <c r="V45" i="10" s="1"/>
  <c r="W45" i="10" s="1"/>
  <c r="Z44" i="10"/>
  <c r="U44" i="10"/>
  <c r="Y44" i="10" s="1"/>
  <c r="T44" i="10"/>
  <c r="X44" i="10" s="1"/>
  <c r="AA44" i="10" s="1"/>
  <c r="AB44" i="10" s="1"/>
  <c r="V44" i="10" s="1"/>
  <c r="W44" i="10" s="1"/>
  <c r="Z43" i="10"/>
  <c r="U43" i="10"/>
  <c r="Y43" i="10" s="1"/>
  <c r="T43" i="10"/>
  <c r="X43" i="10" s="1"/>
  <c r="AA43" i="10" s="1"/>
  <c r="AB43" i="10" s="1"/>
  <c r="V43" i="10" s="1"/>
  <c r="W43" i="10" s="1"/>
  <c r="Z42" i="10"/>
  <c r="U42" i="10"/>
  <c r="Y42" i="10" s="1"/>
  <c r="T42" i="10"/>
  <c r="X42" i="10" s="1"/>
  <c r="AA42" i="10" s="1"/>
  <c r="AB42" i="10" s="1"/>
  <c r="V42" i="10" s="1"/>
  <c r="W42" i="10" s="1"/>
  <c r="Z41" i="10"/>
  <c r="U41" i="10"/>
  <c r="Y41" i="10" s="1"/>
  <c r="T41" i="10"/>
  <c r="X41" i="10" s="1"/>
  <c r="AA41" i="10" s="1"/>
  <c r="AB41" i="10" s="1"/>
  <c r="V41" i="10" s="1"/>
  <c r="W41" i="10" s="1"/>
  <c r="Z40" i="10"/>
  <c r="U40" i="10"/>
  <c r="Y40" i="10" s="1"/>
  <c r="T40" i="10"/>
  <c r="X40" i="10" s="1"/>
  <c r="AA40" i="10" s="1"/>
  <c r="AB40" i="10" s="1"/>
  <c r="V40" i="10" s="1"/>
  <c r="W40" i="10" s="1"/>
  <c r="Z39" i="10"/>
  <c r="U39" i="10"/>
  <c r="Y39" i="10" s="1"/>
  <c r="T39" i="10"/>
  <c r="X39" i="10" s="1"/>
  <c r="AA39" i="10" s="1"/>
  <c r="AB39" i="10" s="1"/>
  <c r="V39" i="10" s="1"/>
  <c r="W39" i="10" s="1"/>
  <c r="Z38" i="10"/>
  <c r="U38" i="10"/>
  <c r="Y38" i="10" s="1"/>
  <c r="T38" i="10"/>
  <c r="X38" i="10" s="1"/>
  <c r="AA38" i="10" s="1"/>
  <c r="AB38" i="10" s="1"/>
  <c r="V38" i="10" s="1"/>
  <c r="W38" i="10" s="1"/>
  <c r="Z37" i="10"/>
  <c r="U37" i="10"/>
  <c r="Y37" i="10" s="1"/>
  <c r="T37" i="10"/>
  <c r="X37" i="10" s="1"/>
  <c r="AA37" i="10" s="1"/>
  <c r="AB37" i="10" s="1"/>
  <c r="V37" i="10" s="1"/>
  <c r="W37" i="10" s="1"/>
  <c r="Z36" i="10"/>
  <c r="U36" i="10"/>
  <c r="Y36" i="10" s="1"/>
  <c r="T36" i="10"/>
  <c r="X36" i="10" s="1"/>
  <c r="AA36" i="10" s="1"/>
  <c r="Z35" i="10"/>
  <c r="Y35" i="10"/>
  <c r="U35" i="10"/>
  <c r="T35" i="10"/>
  <c r="X35" i="10" s="1"/>
  <c r="AA35" i="10" s="1"/>
  <c r="Z34" i="10"/>
  <c r="U34" i="10"/>
  <c r="Y34" i="10" s="1"/>
  <c r="T34" i="10"/>
  <c r="X34" i="10" s="1"/>
  <c r="AA34" i="10" s="1"/>
  <c r="Z33" i="10"/>
  <c r="U33" i="10"/>
  <c r="Y33" i="10" s="1"/>
  <c r="T33" i="10"/>
  <c r="X33" i="10" s="1"/>
  <c r="AA33" i="10" s="1"/>
  <c r="Z32" i="10"/>
  <c r="U32" i="10"/>
  <c r="Y32" i="10" s="1"/>
  <c r="T32" i="10"/>
  <c r="X32" i="10" s="1"/>
  <c r="AA32" i="10" s="1"/>
  <c r="Z31" i="10"/>
  <c r="U31" i="10"/>
  <c r="Y31" i="10" s="1"/>
  <c r="T31" i="10"/>
  <c r="X31" i="10" s="1"/>
  <c r="AA31" i="10" s="1"/>
  <c r="Z30" i="10"/>
  <c r="U30" i="10"/>
  <c r="Y30" i="10" s="1"/>
  <c r="T30" i="10"/>
  <c r="X30" i="10" s="1"/>
  <c r="AA30" i="10" s="1"/>
  <c r="Z29" i="10"/>
  <c r="U29" i="10"/>
  <c r="Y29" i="10" s="1"/>
  <c r="T29" i="10"/>
  <c r="X29" i="10" s="1"/>
  <c r="AA29" i="10" s="1"/>
  <c r="Z28" i="10"/>
  <c r="U28" i="10"/>
  <c r="Y28" i="10" s="1"/>
  <c r="T28" i="10"/>
  <c r="X28" i="10" s="1"/>
  <c r="AA28" i="10" s="1"/>
  <c r="Z27" i="10"/>
  <c r="U27" i="10"/>
  <c r="Y27" i="10" s="1"/>
  <c r="T27" i="10"/>
  <c r="X27" i="10" s="1"/>
  <c r="AA27" i="10" s="1"/>
  <c r="Z26" i="10"/>
  <c r="U26" i="10"/>
  <c r="Y26" i="10" s="1"/>
  <c r="T26" i="10"/>
  <c r="X26" i="10" s="1"/>
  <c r="AA26" i="10" s="1"/>
  <c r="Z25" i="10"/>
  <c r="U25" i="10"/>
  <c r="Y25" i="10" s="1"/>
  <c r="T25" i="10"/>
  <c r="X25" i="10" s="1"/>
  <c r="AA25" i="10" s="1"/>
  <c r="Z24" i="10"/>
  <c r="U24" i="10"/>
  <c r="Y24" i="10" s="1"/>
  <c r="T24" i="10"/>
  <c r="X24" i="10" s="1"/>
  <c r="AA24" i="10" s="1"/>
  <c r="Z23" i="10"/>
  <c r="U23" i="10"/>
  <c r="Y23" i="10" s="1"/>
  <c r="T23" i="10"/>
  <c r="X23" i="10" s="1"/>
  <c r="AA23" i="10" s="1"/>
  <c r="Z22" i="10"/>
  <c r="U22" i="10"/>
  <c r="Y22" i="10" s="1"/>
  <c r="T22" i="10"/>
  <c r="X22" i="10" s="1"/>
  <c r="AA22" i="10" s="1"/>
  <c r="Z21" i="10"/>
  <c r="U21" i="10"/>
  <c r="Y21" i="10" s="1"/>
  <c r="T21" i="10"/>
  <c r="X21" i="10" s="1"/>
  <c r="AA21" i="10" s="1"/>
  <c r="Z20" i="10"/>
  <c r="U20" i="10"/>
  <c r="Y20" i="10" s="1"/>
  <c r="T20" i="10"/>
  <c r="X20" i="10" s="1"/>
  <c r="AA20" i="10" s="1"/>
  <c r="Z19" i="10"/>
  <c r="U19" i="10"/>
  <c r="Y19" i="10" s="1"/>
  <c r="T19" i="10"/>
  <c r="X19" i="10" s="1"/>
  <c r="AA19" i="10" s="1"/>
  <c r="Z18" i="10"/>
  <c r="U18" i="10"/>
  <c r="Y18" i="10" s="1"/>
  <c r="T18" i="10"/>
  <c r="X18" i="10" s="1"/>
  <c r="AA18" i="10" s="1"/>
  <c r="Z17" i="10"/>
  <c r="U17" i="10"/>
  <c r="Y17" i="10" s="1"/>
  <c r="T17" i="10"/>
  <c r="X17" i="10" s="1"/>
  <c r="AA17" i="10" s="1"/>
  <c r="Z16" i="10"/>
  <c r="U16" i="10"/>
  <c r="Y16" i="10" s="1"/>
  <c r="T16" i="10"/>
  <c r="X16" i="10" s="1"/>
  <c r="AA16" i="10" s="1"/>
  <c r="Z15" i="10"/>
  <c r="U15" i="10"/>
  <c r="Y15" i="10" s="1"/>
  <c r="T15" i="10"/>
  <c r="X15" i="10" s="1"/>
  <c r="AA15" i="10" s="1"/>
  <c r="Z14" i="10"/>
  <c r="U14" i="10"/>
  <c r="Y14" i="10" s="1"/>
  <c r="T14" i="10"/>
  <c r="X14" i="10" s="1"/>
  <c r="AA14" i="10" s="1"/>
  <c r="Z13" i="10"/>
  <c r="U13" i="10"/>
  <c r="Y13" i="10" s="1"/>
  <c r="T13" i="10"/>
  <c r="X13" i="10" s="1"/>
  <c r="AA13" i="10" s="1"/>
  <c r="Z12" i="10"/>
  <c r="U12" i="10"/>
  <c r="Y12" i="10" s="1"/>
  <c r="T12" i="10"/>
  <c r="X12" i="10" s="1"/>
  <c r="AA12" i="10" s="1"/>
  <c r="Z11" i="10"/>
  <c r="U11" i="10"/>
  <c r="Y11" i="10" s="1"/>
  <c r="T11" i="10"/>
  <c r="X11" i="10" s="1"/>
  <c r="AA11" i="10" s="1"/>
  <c r="AB11" i="10" s="1"/>
  <c r="V11" i="10" s="1"/>
  <c r="W11" i="10" s="1"/>
  <c r="Z10" i="10"/>
  <c r="U10" i="10"/>
  <c r="Y10" i="10" s="1"/>
  <c r="T10" i="10"/>
  <c r="X10" i="10" s="1"/>
  <c r="AA10" i="10" s="1"/>
  <c r="AB10" i="10" s="1"/>
  <c r="V10" i="10" s="1"/>
  <c r="W10" i="10" s="1"/>
  <c r="Y27" i="9"/>
  <c r="Y26" i="9"/>
  <c r="X26" i="9"/>
  <c r="W26" i="9"/>
  <c r="Z26" i="9" s="1"/>
  <c r="AA26" i="9" s="1"/>
  <c r="Y25" i="9"/>
  <c r="X25" i="9"/>
  <c r="W25" i="9"/>
  <c r="Z25" i="9" s="1"/>
  <c r="AA25" i="9" s="1"/>
  <c r="Y24" i="9"/>
  <c r="X24" i="9"/>
  <c r="W24" i="9"/>
  <c r="Z24" i="9" s="1"/>
  <c r="AA24" i="9" s="1"/>
  <c r="Y23" i="9"/>
  <c r="X23" i="9"/>
  <c r="W23" i="9"/>
  <c r="Z23" i="9" s="1"/>
  <c r="AA23" i="9" s="1"/>
  <c r="Y22" i="9"/>
  <c r="X22" i="9"/>
  <c r="W22" i="9"/>
  <c r="Z22" i="9" s="1"/>
  <c r="AA22" i="9" s="1"/>
  <c r="Y21" i="9"/>
  <c r="X21" i="9"/>
  <c r="W21" i="9"/>
  <c r="Z21" i="9" s="1"/>
  <c r="AA21" i="9" s="1"/>
  <c r="T21" i="9"/>
  <c r="X27" i="9" s="1"/>
  <c r="S21" i="9"/>
  <c r="W27" i="9" s="1"/>
  <c r="Z27" i="9" s="1"/>
  <c r="AA27" i="9" s="1"/>
  <c r="U21" i="9" s="1"/>
  <c r="Y20" i="9"/>
  <c r="T20" i="9"/>
  <c r="X20" i="9" s="1"/>
  <c r="S20" i="9"/>
  <c r="W20" i="9" s="1"/>
  <c r="Z20" i="9" s="1"/>
  <c r="Y19" i="9"/>
  <c r="T19" i="9"/>
  <c r="X19" i="9" s="1"/>
  <c r="S19" i="9"/>
  <c r="W19" i="9" s="1"/>
  <c r="Z19" i="9" s="1"/>
  <c r="Y18" i="9"/>
  <c r="T18" i="9"/>
  <c r="X18" i="9" s="1"/>
  <c r="S18" i="9"/>
  <c r="W18" i="9" s="1"/>
  <c r="Z18" i="9" s="1"/>
  <c r="Y17" i="9"/>
  <c r="T17" i="9"/>
  <c r="X17" i="9" s="1"/>
  <c r="S17" i="9"/>
  <c r="W17" i="9" s="1"/>
  <c r="Z17" i="9" s="1"/>
  <c r="Y16" i="9"/>
  <c r="T16" i="9"/>
  <c r="X16" i="9" s="1"/>
  <c r="S16" i="9"/>
  <c r="W16" i="9" s="1"/>
  <c r="Z16" i="9" s="1"/>
  <c r="Y15" i="9"/>
  <c r="T15" i="9"/>
  <c r="X15" i="9" s="1"/>
  <c r="S15" i="9"/>
  <c r="W15" i="9" s="1"/>
  <c r="Z15" i="9" s="1"/>
  <c r="Y14" i="9"/>
  <c r="T14" i="9"/>
  <c r="X14" i="9" s="1"/>
  <c r="S14" i="9"/>
  <c r="W14" i="9" s="1"/>
  <c r="Z14" i="9" s="1"/>
  <c r="AA14" i="9" s="1"/>
  <c r="U14" i="9" s="1"/>
  <c r="Y13" i="9"/>
  <c r="T13" i="9"/>
  <c r="X13" i="9" s="1"/>
  <c r="S13" i="9"/>
  <c r="W13" i="9" s="1"/>
  <c r="Z13" i="9" s="1"/>
  <c r="AA13" i="9" s="1"/>
  <c r="U13" i="9" s="1"/>
  <c r="Y27" i="8"/>
  <c r="Y26" i="8"/>
  <c r="X26" i="8"/>
  <c r="W26" i="8"/>
  <c r="Z26" i="8" s="1"/>
  <c r="AA26" i="8" s="1"/>
  <c r="Y25" i="8"/>
  <c r="X25" i="8"/>
  <c r="W25" i="8"/>
  <c r="Z25" i="8" s="1"/>
  <c r="AA25" i="8" s="1"/>
  <c r="Y24" i="8"/>
  <c r="X24" i="8"/>
  <c r="W24" i="8"/>
  <c r="Z24" i="8" s="1"/>
  <c r="AA24" i="8" s="1"/>
  <c r="Y23" i="8"/>
  <c r="X23" i="8"/>
  <c r="W23" i="8"/>
  <c r="Z23" i="8" s="1"/>
  <c r="AA23" i="8" s="1"/>
  <c r="T23" i="8"/>
  <c r="X27" i="8" s="1"/>
  <c r="S23" i="8"/>
  <c r="W27" i="8" s="1"/>
  <c r="Z27" i="8" s="1"/>
  <c r="AA27" i="8" s="1"/>
  <c r="U23" i="8" s="1"/>
  <c r="Y22" i="8"/>
  <c r="T22" i="8"/>
  <c r="X22" i="8" s="1"/>
  <c r="S22" i="8"/>
  <c r="W22" i="8" s="1"/>
  <c r="Z22" i="8" s="1"/>
  <c r="AA22" i="8" s="1"/>
  <c r="U22" i="8" s="1"/>
  <c r="Y21" i="8"/>
  <c r="T21" i="8"/>
  <c r="X21" i="8" s="1"/>
  <c r="S21" i="8"/>
  <c r="W21" i="8" s="1"/>
  <c r="Z21" i="8" s="1"/>
  <c r="Y20" i="8"/>
  <c r="T20" i="8"/>
  <c r="X20" i="8" s="1"/>
  <c r="S20" i="8"/>
  <c r="W20" i="8" s="1"/>
  <c r="Z20" i="8" s="1"/>
  <c r="Y19" i="8"/>
  <c r="T19" i="8"/>
  <c r="X19" i="8" s="1"/>
  <c r="S19" i="8"/>
  <c r="W19" i="8" s="1"/>
  <c r="Z19" i="8" s="1"/>
  <c r="Y18" i="8"/>
  <c r="T18" i="8"/>
  <c r="X18" i="8" s="1"/>
  <c r="S18" i="8"/>
  <c r="W18" i="8" s="1"/>
  <c r="Z18" i="8" s="1"/>
  <c r="Y17" i="8"/>
  <c r="T17" i="8"/>
  <c r="X17" i="8" s="1"/>
  <c r="S17" i="8"/>
  <c r="W17" i="8" s="1"/>
  <c r="Z17" i="8" s="1"/>
  <c r="Y16" i="8"/>
  <c r="T16" i="8"/>
  <c r="X16" i="8" s="1"/>
  <c r="S16" i="8"/>
  <c r="W16" i="8" s="1"/>
  <c r="Z16" i="8" s="1"/>
  <c r="Y15" i="8"/>
  <c r="T15" i="8"/>
  <c r="X15" i="8" s="1"/>
  <c r="S15" i="8"/>
  <c r="W15" i="8" s="1"/>
  <c r="Z15" i="8" s="1"/>
  <c r="Y14" i="8"/>
  <c r="T14" i="8"/>
  <c r="X14" i="8" s="1"/>
  <c r="S14" i="8"/>
  <c r="W14" i="8" s="1"/>
  <c r="Z14" i="8" s="1"/>
  <c r="AA14" i="8" s="1"/>
  <c r="U14" i="8" s="1"/>
  <c r="Y13" i="8"/>
  <c r="T13" i="8"/>
  <c r="X13" i="8" s="1"/>
  <c r="S13" i="8"/>
  <c r="W13" i="8" s="1"/>
  <c r="Z13" i="8" s="1"/>
  <c r="Z95" i="5"/>
  <c r="Y95" i="5"/>
  <c r="X95" i="5"/>
  <c r="AA95" i="5" s="1"/>
  <c r="AB95" i="5" s="1"/>
  <c r="W95" i="5"/>
  <c r="Z94" i="5"/>
  <c r="Y94" i="5"/>
  <c r="X94" i="5"/>
  <c r="AA94" i="5" s="1"/>
  <c r="AB94" i="5" s="1"/>
  <c r="W94" i="5"/>
  <c r="Z93" i="5"/>
  <c r="Y93" i="5"/>
  <c r="X93" i="5"/>
  <c r="AA93" i="5" s="1"/>
  <c r="AB93" i="5" s="1"/>
  <c r="W93" i="5"/>
  <c r="Z92" i="5"/>
  <c r="Y92" i="5"/>
  <c r="X92" i="5"/>
  <c r="AA92" i="5" s="1"/>
  <c r="AB92" i="5" s="1"/>
  <c r="W92" i="5"/>
  <c r="Z91" i="5"/>
  <c r="Y91" i="5"/>
  <c r="X91" i="5"/>
  <c r="AA91" i="5" s="1"/>
  <c r="AB91" i="5" s="1"/>
  <c r="W91" i="5"/>
  <c r="Z90" i="5"/>
  <c r="Y90" i="5"/>
  <c r="X90" i="5"/>
  <c r="AA90" i="5" s="1"/>
  <c r="AB90" i="5" s="1"/>
  <c r="W90" i="5"/>
  <c r="Z89" i="5"/>
  <c r="Y89" i="5"/>
  <c r="X89" i="5"/>
  <c r="AA89" i="5" s="1"/>
  <c r="AB89" i="5" s="1"/>
  <c r="W89" i="5"/>
  <c r="Z88" i="5"/>
  <c r="Y88" i="5"/>
  <c r="X88" i="5"/>
  <c r="AA88" i="5" s="1"/>
  <c r="AB88" i="5" s="1"/>
  <c r="W88" i="5"/>
  <c r="Z87" i="5"/>
  <c r="Y87" i="5"/>
  <c r="X87" i="5"/>
  <c r="AA87" i="5" s="1"/>
  <c r="AB87" i="5" s="1"/>
  <c r="W87" i="5"/>
  <c r="Z86" i="5"/>
  <c r="Y86" i="5"/>
  <c r="X86" i="5"/>
  <c r="AA86" i="5" s="1"/>
  <c r="AB86" i="5" s="1"/>
  <c r="W86" i="5"/>
  <c r="Z85" i="5"/>
  <c r="Y85" i="5"/>
  <c r="X85" i="5"/>
  <c r="AA85" i="5" s="1"/>
  <c r="AB85" i="5" s="1"/>
  <c r="W85" i="5"/>
  <c r="Z84" i="5"/>
  <c r="Y84" i="5"/>
  <c r="X84" i="5"/>
  <c r="AA84" i="5" s="1"/>
  <c r="AB84" i="5" s="1"/>
  <c r="W84" i="5"/>
  <c r="Z83" i="5"/>
  <c r="Y83" i="5"/>
  <c r="X83" i="5"/>
  <c r="AA83" i="5" s="1"/>
  <c r="AB83" i="5" s="1"/>
  <c r="W83" i="5"/>
  <c r="Z82" i="5"/>
  <c r="Y82" i="5"/>
  <c r="X82" i="5"/>
  <c r="AA82" i="5" s="1"/>
  <c r="AB82" i="5" s="1"/>
  <c r="W82" i="5"/>
  <c r="Z81" i="5"/>
  <c r="Y81" i="5"/>
  <c r="X81" i="5"/>
  <c r="AA81" i="5" s="1"/>
  <c r="AB81" i="5" s="1"/>
  <c r="W81" i="5"/>
  <c r="Z80" i="5"/>
  <c r="Y80" i="5"/>
  <c r="X80" i="5"/>
  <c r="AA80" i="5" s="1"/>
  <c r="AB80" i="5" s="1"/>
  <c r="W80" i="5"/>
  <c r="Z79" i="5"/>
  <c r="Y79" i="5"/>
  <c r="X79" i="5"/>
  <c r="AA79" i="5" s="1"/>
  <c r="AB79" i="5" s="1"/>
  <c r="W79" i="5"/>
  <c r="Z78" i="5"/>
  <c r="Y78" i="5"/>
  <c r="X78" i="5"/>
  <c r="AA78" i="5" s="1"/>
  <c r="AB78" i="5" s="1"/>
  <c r="W78" i="5"/>
  <c r="Z77" i="5"/>
  <c r="Y77" i="5"/>
  <c r="X77" i="5"/>
  <c r="AA77" i="5" s="1"/>
  <c r="AB77" i="5" s="1"/>
  <c r="W77" i="5"/>
  <c r="Z76" i="5"/>
  <c r="Y76" i="5"/>
  <c r="X76" i="5"/>
  <c r="AA76" i="5" s="1"/>
  <c r="AB76" i="5" s="1"/>
  <c r="W76" i="5"/>
  <c r="Z75" i="5"/>
  <c r="Y75" i="5"/>
  <c r="X75" i="5"/>
  <c r="AA75" i="5" s="1"/>
  <c r="AB75" i="5" s="1"/>
  <c r="W75" i="5"/>
  <c r="Z74" i="5"/>
  <c r="Y74" i="5"/>
  <c r="X74" i="5"/>
  <c r="AA74" i="5" s="1"/>
  <c r="AB74" i="5" s="1"/>
  <c r="W74" i="5"/>
  <c r="Z73" i="5"/>
  <c r="Y73" i="5"/>
  <c r="X73" i="5"/>
  <c r="AA73" i="5" s="1"/>
  <c r="AB73" i="5" s="1"/>
  <c r="W73" i="5"/>
  <c r="Z72" i="5"/>
  <c r="Y72" i="5"/>
  <c r="X72" i="5"/>
  <c r="AA72" i="5" s="1"/>
  <c r="AB72" i="5" s="1"/>
  <c r="W72" i="5"/>
  <c r="Z71" i="5"/>
  <c r="Y71" i="5"/>
  <c r="X71" i="5"/>
  <c r="AA71" i="5" s="1"/>
  <c r="AB71" i="5" s="1"/>
  <c r="W71" i="5"/>
  <c r="Z70" i="5"/>
  <c r="Y70" i="5"/>
  <c r="X70" i="5"/>
  <c r="AA70" i="5" s="1"/>
  <c r="AB70" i="5" s="1"/>
  <c r="W70" i="5"/>
  <c r="Z69" i="5"/>
  <c r="Y69" i="5"/>
  <c r="X69" i="5"/>
  <c r="AA69" i="5" s="1"/>
  <c r="AB69" i="5" s="1"/>
  <c r="W69" i="5"/>
  <c r="Z68" i="5"/>
  <c r="Y68" i="5"/>
  <c r="X68" i="5"/>
  <c r="AA68" i="5" s="1"/>
  <c r="AB68" i="5" s="1"/>
  <c r="W68" i="5"/>
  <c r="Z67" i="5"/>
  <c r="Y67" i="5"/>
  <c r="X67" i="5"/>
  <c r="AA67" i="5" s="1"/>
  <c r="AB67" i="5" s="1"/>
  <c r="W67" i="5"/>
  <c r="Z66" i="5"/>
  <c r="Y66" i="5"/>
  <c r="X66" i="5"/>
  <c r="AA66" i="5" s="1"/>
  <c r="AB66" i="5" s="1"/>
  <c r="W66" i="5"/>
  <c r="Z65" i="5"/>
  <c r="Y65" i="5"/>
  <c r="X65" i="5"/>
  <c r="AA65" i="5" s="1"/>
  <c r="AB65" i="5" s="1"/>
  <c r="W65" i="5"/>
  <c r="Z64" i="5"/>
  <c r="Y64" i="5"/>
  <c r="X64" i="5"/>
  <c r="AA64" i="5" s="1"/>
  <c r="AB64" i="5" s="1"/>
  <c r="W64" i="5"/>
  <c r="Z63" i="5"/>
  <c r="Y63" i="5"/>
  <c r="X63" i="5"/>
  <c r="AA63" i="5" s="1"/>
  <c r="AB63" i="5" s="1"/>
  <c r="W63" i="5"/>
  <c r="Z62" i="5"/>
  <c r="Y62" i="5"/>
  <c r="X62" i="5"/>
  <c r="AA62" i="5" s="1"/>
  <c r="AB62" i="5" s="1"/>
  <c r="W62" i="5"/>
  <c r="Z61" i="5"/>
  <c r="Y61" i="5"/>
  <c r="X61" i="5"/>
  <c r="AA61" i="5" s="1"/>
  <c r="AB61" i="5" s="1"/>
  <c r="W61" i="5"/>
  <c r="Z60" i="5"/>
  <c r="Y60" i="5"/>
  <c r="X60" i="5"/>
  <c r="AA60" i="5" s="1"/>
  <c r="AB60" i="5" s="1"/>
  <c r="W60" i="5"/>
  <c r="Z59" i="5"/>
  <c r="Y59" i="5"/>
  <c r="X59" i="5"/>
  <c r="AA59" i="5" s="1"/>
  <c r="AB59" i="5" s="1"/>
  <c r="W59" i="5"/>
  <c r="Z58" i="5"/>
  <c r="Y58" i="5"/>
  <c r="X58" i="5"/>
  <c r="AA58" i="5" s="1"/>
  <c r="AB58" i="5" s="1"/>
  <c r="W58" i="5"/>
  <c r="Z57" i="5"/>
  <c r="Y57" i="5"/>
  <c r="X57" i="5"/>
  <c r="AA57" i="5" s="1"/>
  <c r="AB57" i="5" s="1"/>
  <c r="W57" i="5"/>
  <c r="Z56" i="5"/>
  <c r="Y56" i="5"/>
  <c r="X56" i="5"/>
  <c r="AA56" i="5" s="1"/>
  <c r="AB56" i="5" s="1"/>
  <c r="W56" i="5"/>
  <c r="Z55" i="5"/>
  <c r="Y55" i="5"/>
  <c r="X55" i="5"/>
  <c r="AA55" i="5" s="1"/>
  <c r="AB55" i="5" s="1"/>
  <c r="W55" i="5"/>
  <c r="Z54" i="5"/>
  <c r="Y54" i="5"/>
  <c r="X54" i="5"/>
  <c r="AA54" i="5" s="1"/>
  <c r="AB54" i="5" s="1"/>
  <c r="W54" i="5"/>
  <c r="Z53" i="5"/>
  <c r="Y53" i="5"/>
  <c r="X53" i="5"/>
  <c r="AA53" i="5" s="1"/>
  <c r="AB53" i="5" s="1"/>
  <c r="W53" i="5"/>
  <c r="Z52" i="5"/>
  <c r="Y52" i="5"/>
  <c r="X52" i="5"/>
  <c r="AA52" i="5" s="1"/>
  <c r="AB52" i="5" s="1"/>
  <c r="W52" i="5"/>
  <c r="Z51" i="5"/>
  <c r="Y51" i="5"/>
  <c r="X51" i="5"/>
  <c r="AA51" i="5" s="1"/>
  <c r="AB51" i="5" s="1"/>
  <c r="W51" i="5"/>
  <c r="Z50" i="5"/>
  <c r="Y50" i="5"/>
  <c r="X50" i="5"/>
  <c r="AA50" i="5" s="1"/>
  <c r="AB50" i="5" s="1"/>
  <c r="W50" i="5"/>
  <c r="Z49" i="5"/>
  <c r="Y49" i="5"/>
  <c r="X49" i="5"/>
  <c r="AA49" i="5" s="1"/>
  <c r="AB49" i="5" s="1"/>
  <c r="W49" i="5"/>
  <c r="Z48" i="5"/>
  <c r="U48" i="5"/>
  <c r="Y48" i="5" s="1"/>
  <c r="T48" i="5"/>
  <c r="X48" i="5" s="1"/>
  <c r="AA48" i="5" s="1"/>
  <c r="AB48" i="5" s="1"/>
  <c r="V48" i="5" s="1"/>
  <c r="W48" i="5" s="1"/>
  <c r="Z47" i="5"/>
  <c r="U47" i="5"/>
  <c r="Y47" i="5" s="1"/>
  <c r="T47" i="5"/>
  <c r="X47" i="5" s="1"/>
  <c r="AA47" i="5" s="1"/>
  <c r="AB47" i="5" s="1"/>
  <c r="V47" i="5" s="1"/>
  <c r="W47" i="5" s="1"/>
  <c r="Z46" i="5"/>
  <c r="U46" i="5"/>
  <c r="Y46" i="5" s="1"/>
  <c r="T46" i="5"/>
  <c r="X46" i="5" s="1"/>
  <c r="AA46" i="5" s="1"/>
  <c r="AB46" i="5" s="1"/>
  <c r="V46" i="5" s="1"/>
  <c r="W46" i="5" s="1"/>
  <c r="Z45" i="5"/>
  <c r="U45" i="5"/>
  <c r="Y45" i="5" s="1"/>
  <c r="T45" i="5"/>
  <c r="X45" i="5" s="1"/>
  <c r="AA45" i="5" s="1"/>
  <c r="AB45" i="5" s="1"/>
  <c r="V45" i="5" s="1"/>
  <c r="W45" i="5" s="1"/>
  <c r="Z44" i="5"/>
  <c r="U44" i="5"/>
  <c r="Y44" i="5" s="1"/>
  <c r="T44" i="5"/>
  <c r="X44" i="5" s="1"/>
  <c r="AA44" i="5" s="1"/>
  <c r="AB44" i="5" s="1"/>
  <c r="V44" i="5" s="1"/>
  <c r="W44" i="5" s="1"/>
  <c r="Z43" i="5"/>
  <c r="U43" i="5"/>
  <c r="Y43" i="5" s="1"/>
  <c r="T43" i="5"/>
  <c r="X43" i="5" s="1"/>
  <c r="AA43" i="5" s="1"/>
  <c r="Z42" i="5"/>
  <c r="U42" i="5"/>
  <c r="Y42" i="5" s="1"/>
  <c r="T42" i="5"/>
  <c r="X42" i="5" s="1"/>
  <c r="AA42" i="5" s="1"/>
  <c r="Z41" i="5"/>
  <c r="U41" i="5"/>
  <c r="Y41" i="5" s="1"/>
  <c r="T41" i="5"/>
  <c r="X41" i="5" s="1"/>
  <c r="AA41" i="5" s="1"/>
  <c r="Z40" i="5"/>
  <c r="U40" i="5"/>
  <c r="Y40" i="5" s="1"/>
  <c r="T40" i="5"/>
  <c r="X40" i="5" s="1"/>
  <c r="AA40" i="5" s="1"/>
  <c r="Z39" i="5"/>
  <c r="U39" i="5"/>
  <c r="Y39" i="5" s="1"/>
  <c r="T39" i="5"/>
  <c r="X39" i="5" s="1"/>
  <c r="AA39" i="5" s="1"/>
  <c r="Z38" i="5"/>
  <c r="U38" i="5"/>
  <c r="Y38" i="5" s="1"/>
  <c r="T38" i="5"/>
  <c r="X38" i="5" s="1"/>
  <c r="AA38" i="5" s="1"/>
  <c r="Z37" i="5"/>
  <c r="U37" i="5"/>
  <c r="Y37" i="5" s="1"/>
  <c r="T37" i="5"/>
  <c r="X37" i="5" s="1"/>
  <c r="AA37" i="5" s="1"/>
  <c r="Z36" i="5"/>
  <c r="U36" i="5"/>
  <c r="Y36" i="5" s="1"/>
  <c r="T36" i="5"/>
  <c r="X36" i="5" s="1"/>
  <c r="AA36" i="5" s="1"/>
  <c r="Z35" i="5"/>
  <c r="U35" i="5"/>
  <c r="Y35" i="5" s="1"/>
  <c r="T35" i="5"/>
  <c r="X35" i="5" s="1"/>
  <c r="AA35" i="5" s="1"/>
  <c r="Z34" i="5"/>
  <c r="U34" i="5"/>
  <c r="Y34" i="5" s="1"/>
  <c r="T34" i="5"/>
  <c r="X34" i="5" s="1"/>
  <c r="AA34" i="5" s="1"/>
  <c r="Z33" i="5"/>
  <c r="U33" i="5"/>
  <c r="Y33" i="5" s="1"/>
  <c r="T33" i="5"/>
  <c r="X33" i="5" s="1"/>
  <c r="AA33" i="5" s="1"/>
  <c r="Z32" i="5"/>
  <c r="U32" i="5"/>
  <c r="Y32" i="5" s="1"/>
  <c r="T32" i="5"/>
  <c r="X32" i="5" s="1"/>
  <c r="AA32" i="5" s="1"/>
  <c r="Z31" i="5"/>
  <c r="U31" i="5"/>
  <c r="Y31" i="5" s="1"/>
  <c r="T31" i="5"/>
  <c r="X31" i="5" s="1"/>
  <c r="AA31" i="5" s="1"/>
  <c r="Z30" i="5"/>
  <c r="U30" i="5"/>
  <c r="Y30" i="5" s="1"/>
  <c r="T30" i="5"/>
  <c r="X30" i="5" s="1"/>
  <c r="AA30" i="5" s="1"/>
  <c r="Z29" i="5"/>
  <c r="U29" i="5"/>
  <c r="Y29" i="5" s="1"/>
  <c r="T29" i="5"/>
  <c r="X29" i="5" s="1"/>
  <c r="AA29" i="5" s="1"/>
  <c r="Z28" i="5"/>
  <c r="U28" i="5"/>
  <c r="Y28" i="5" s="1"/>
  <c r="T28" i="5"/>
  <c r="X28" i="5" s="1"/>
  <c r="AA28" i="5" s="1"/>
  <c r="Z27" i="5"/>
  <c r="U27" i="5"/>
  <c r="Y27" i="5" s="1"/>
  <c r="T27" i="5"/>
  <c r="X27" i="5" s="1"/>
  <c r="AA27" i="5" s="1"/>
  <c r="Z26" i="5"/>
  <c r="U26" i="5"/>
  <c r="Y26" i="5" s="1"/>
  <c r="T26" i="5"/>
  <c r="X26" i="5" s="1"/>
  <c r="AA26" i="5" s="1"/>
  <c r="Z25" i="5"/>
  <c r="U25" i="5"/>
  <c r="Y25" i="5" s="1"/>
  <c r="T25" i="5"/>
  <c r="X25" i="5" s="1"/>
  <c r="AA25" i="5" s="1"/>
  <c r="Z24" i="5"/>
  <c r="U24" i="5"/>
  <c r="Y24" i="5" s="1"/>
  <c r="T24" i="5"/>
  <c r="X24" i="5" s="1"/>
  <c r="AA24" i="5" s="1"/>
  <c r="Z23" i="5"/>
  <c r="U23" i="5"/>
  <c r="Y23" i="5" s="1"/>
  <c r="T23" i="5"/>
  <c r="X23" i="5" s="1"/>
  <c r="AA23" i="5" s="1"/>
  <c r="Z22" i="5"/>
  <c r="U22" i="5"/>
  <c r="Y22" i="5" s="1"/>
  <c r="T22" i="5"/>
  <c r="X22" i="5" s="1"/>
  <c r="AA22" i="5" s="1"/>
  <c r="Z21" i="5"/>
  <c r="U21" i="5"/>
  <c r="Y21" i="5" s="1"/>
  <c r="T21" i="5"/>
  <c r="X21" i="5" s="1"/>
  <c r="Z20" i="5"/>
  <c r="U20" i="5"/>
  <c r="Y20" i="5" s="1"/>
  <c r="T20" i="5"/>
  <c r="X20" i="5" s="1"/>
  <c r="AA20" i="5" s="1"/>
  <c r="Z19" i="5"/>
  <c r="U19" i="5"/>
  <c r="Y19" i="5" s="1"/>
  <c r="T19" i="5"/>
  <c r="X19" i="5" s="1"/>
  <c r="AA19" i="5" s="1"/>
  <c r="Z18" i="5"/>
  <c r="U18" i="5"/>
  <c r="Y18" i="5" s="1"/>
  <c r="T18" i="5"/>
  <c r="X18" i="5" s="1"/>
  <c r="AA18" i="5" s="1"/>
  <c r="Z17" i="5"/>
  <c r="U17" i="5"/>
  <c r="Y17" i="5" s="1"/>
  <c r="T17" i="5"/>
  <c r="X17" i="5" s="1"/>
  <c r="AA17" i="5" s="1"/>
  <c r="Z16" i="5"/>
  <c r="U16" i="5"/>
  <c r="Y16" i="5" s="1"/>
  <c r="T16" i="5"/>
  <c r="X16" i="5" s="1"/>
  <c r="AA16" i="5" s="1"/>
  <c r="Z15" i="5"/>
  <c r="U15" i="5"/>
  <c r="Y15" i="5" s="1"/>
  <c r="T15" i="5"/>
  <c r="X15" i="5" s="1"/>
  <c r="AA15" i="5" s="1"/>
  <c r="Z14" i="5"/>
  <c r="U14" i="5"/>
  <c r="Y14" i="5" s="1"/>
  <c r="T14" i="5"/>
  <c r="X14" i="5" s="1"/>
  <c r="AA14" i="5" s="1"/>
  <c r="Z13" i="5"/>
  <c r="U13" i="5"/>
  <c r="Y13" i="5" s="1"/>
  <c r="T13" i="5"/>
  <c r="X13" i="5" s="1"/>
  <c r="AA13" i="5" s="1"/>
  <c r="Z12" i="5"/>
  <c r="U12" i="5"/>
  <c r="Y12" i="5" s="1"/>
  <c r="T12" i="5"/>
  <c r="X12" i="5" s="1"/>
  <c r="AA12" i="5" s="1"/>
  <c r="Z11" i="5"/>
  <c r="U11" i="5"/>
  <c r="Y11" i="5" s="1"/>
  <c r="T11" i="5"/>
  <c r="X11" i="5" s="1"/>
  <c r="AA11" i="5" s="1"/>
  <c r="Z10" i="5"/>
  <c r="U10" i="5"/>
  <c r="Y10" i="5" s="1"/>
  <c r="T10" i="5"/>
  <c r="X10" i="5" s="1"/>
  <c r="AA10" i="5" s="1"/>
  <c r="Z95" i="3"/>
  <c r="Y95" i="3"/>
  <c r="X95" i="3"/>
  <c r="AA95" i="3" s="1"/>
  <c r="AB95" i="3" s="1"/>
  <c r="W95" i="3"/>
  <c r="Z94" i="3"/>
  <c r="Y94" i="3"/>
  <c r="X94" i="3"/>
  <c r="AA94" i="3" s="1"/>
  <c r="AB94" i="3" s="1"/>
  <c r="W94" i="3"/>
  <c r="Z93" i="3"/>
  <c r="Y93" i="3"/>
  <c r="X93" i="3"/>
  <c r="AA93" i="3" s="1"/>
  <c r="AB93" i="3" s="1"/>
  <c r="W93" i="3"/>
  <c r="Z92" i="3"/>
  <c r="Y92" i="3"/>
  <c r="X92" i="3"/>
  <c r="AA92" i="3" s="1"/>
  <c r="AB92" i="3" s="1"/>
  <c r="W92" i="3"/>
  <c r="Z91" i="3"/>
  <c r="Y91" i="3"/>
  <c r="X91" i="3"/>
  <c r="AA91" i="3" s="1"/>
  <c r="AB91" i="3" s="1"/>
  <c r="W91" i="3"/>
  <c r="Z90" i="3"/>
  <c r="Y90" i="3"/>
  <c r="X90" i="3"/>
  <c r="AA90" i="3" s="1"/>
  <c r="AB90" i="3" s="1"/>
  <c r="W90" i="3"/>
  <c r="Z89" i="3"/>
  <c r="Y89" i="3"/>
  <c r="X89" i="3"/>
  <c r="AA89" i="3" s="1"/>
  <c r="AB89" i="3" s="1"/>
  <c r="W89" i="3"/>
  <c r="Z88" i="3"/>
  <c r="Y88" i="3"/>
  <c r="X88" i="3"/>
  <c r="AA88" i="3" s="1"/>
  <c r="AB88" i="3" s="1"/>
  <c r="W88" i="3"/>
  <c r="Z87" i="3"/>
  <c r="Y87" i="3"/>
  <c r="X87" i="3"/>
  <c r="AA87" i="3" s="1"/>
  <c r="AB87" i="3" s="1"/>
  <c r="W87" i="3"/>
  <c r="Z86" i="3"/>
  <c r="Y86" i="3"/>
  <c r="X86" i="3"/>
  <c r="AA86" i="3" s="1"/>
  <c r="AB86" i="3" s="1"/>
  <c r="W86" i="3"/>
  <c r="Z85" i="3"/>
  <c r="Y85" i="3"/>
  <c r="X85" i="3"/>
  <c r="AA85" i="3" s="1"/>
  <c r="AB85" i="3" s="1"/>
  <c r="W85" i="3"/>
  <c r="Z84" i="3"/>
  <c r="Y84" i="3"/>
  <c r="X84" i="3"/>
  <c r="AA84" i="3" s="1"/>
  <c r="AB84" i="3" s="1"/>
  <c r="W84" i="3"/>
  <c r="Z83" i="3"/>
  <c r="Y83" i="3"/>
  <c r="X83" i="3"/>
  <c r="AA83" i="3" s="1"/>
  <c r="AB83" i="3" s="1"/>
  <c r="W83" i="3"/>
  <c r="Z82" i="3"/>
  <c r="Y82" i="3"/>
  <c r="X82" i="3"/>
  <c r="AA82" i="3" s="1"/>
  <c r="AB82" i="3" s="1"/>
  <c r="W82" i="3"/>
  <c r="Z81" i="3"/>
  <c r="Y81" i="3"/>
  <c r="X81" i="3"/>
  <c r="AA81" i="3" s="1"/>
  <c r="AB81" i="3" s="1"/>
  <c r="W81" i="3"/>
  <c r="Z80" i="3"/>
  <c r="Y80" i="3"/>
  <c r="X80" i="3"/>
  <c r="AA80" i="3" s="1"/>
  <c r="AB80" i="3" s="1"/>
  <c r="W80" i="3"/>
  <c r="Z79" i="3"/>
  <c r="Y79" i="3"/>
  <c r="X79" i="3"/>
  <c r="AA79" i="3" s="1"/>
  <c r="AB79" i="3" s="1"/>
  <c r="W79" i="3"/>
  <c r="Z78" i="3"/>
  <c r="Y78" i="3"/>
  <c r="X78" i="3"/>
  <c r="AA78" i="3" s="1"/>
  <c r="AB78" i="3" s="1"/>
  <c r="W78" i="3"/>
  <c r="Z77" i="3"/>
  <c r="Y77" i="3"/>
  <c r="X77" i="3"/>
  <c r="AA77" i="3" s="1"/>
  <c r="AB77" i="3" s="1"/>
  <c r="W77" i="3"/>
  <c r="Z76" i="3"/>
  <c r="Y76" i="3"/>
  <c r="X76" i="3"/>
  <c r="AA76" i="3" s="1"/>
  <c r="AB76" i="3" s="1"/>
  <c r="W76" i="3"/>
  <c r="Z75" i="3"/>
  <c r="Y75" i="3"/>
  <c r="X75" i="3"/>
  <c r="AA75" i="3" s="1"/>
  <c r="AB75" i="3" s="1"/>
  <c r="W75" i="3"/>
  <c r="Z74" i="3"/>
  <c r="Y74" i="3"/>
  <c r="X74" i="3"/>
  <c r="AA74" i="3" s="1"/>
  <c r="AB74" i="3" s="1"/>
  <c r="W74" i="3"/>
  <c r="Z73" i="3"/>
  <c r="Y73" i="3"/>
  <c r="X73" i="3"/>
  <c r="AA73" i="3" s="1"/>
  <c r="AB73" i="3" s="1"/>
  <c r="W73" i="3"/>
  <c r="Z72" i="3"/>
  <c r="Y72" i="3"/>
  <c r="X72" i="3"/>
  <c r="AA72" i="3" s="1"/>
  <c r="AB72" i="3" s="1"/>
  <c r="W72" i="3"/>
  <c r="Z71" i="3"/>
  <c r="Y71" i="3"/>
  <c r="X71" i="3"/>
  <c r="AA71" i="3" s="1"/>
  <c r="AB71" i="3" s="1"/>
  <c r="W71" i="3"/>
  <c r="Z70" i="3"/>
  <c r="Y70" i="3"/>
  <c r="X70" i="3"/>
  <c r="AA70" i="3" s="1"/>
  <c r="AB70" i="3" s="1"/>
  <c r="W70" i="3"/>
  <c r="Z69" i="3"/>
  <c r="Y69" i="3"/>
  <c r="X69" i="3"/>
  <c r="AA69" i="3" s="1"/>
  <c r="AB69" i="3" s="1"/>
  <c r="W69" i="3"/>
  <c r="Z68" i="3"/>
  <c r="Y68" i="3"/>
  <c r="X68" i="3"/>
  <c r="AA68" i="3" s="1"/>
  <c r="AB68" i="3" s="1"/>
  <c r="W68" i="3"/>
  <c r="Z67" i="3"/>
  <c r="Y67" i="3"/>
  <c r="X67" i="3"/>
  <c r="AA67" i="3" s="1"/>
  <c r="AB67" i="3" s="1"/>
  <c r="W67" i="3"/>
  <c r="Z66" i="3"/>
  <c r="Y66" i="3"/>
  <c r="X66" i="3"/>
  <c r="AA66" i="3" s="1"/>
  <c r="AB66" i="3" s="1"/>
  <c r="W66" i="3"/>
  <c r="Z65" i="3"/>
  <c r="Y65" i="3"/>
  <c r="X65" i="3"/>
  <c r="AA65" i="3" s="1"/>
  <c r="AB65" i="3" s="1"/>
  <c r="W65" i="3"/>
  <c r="Z64" i="3"/>
  <c r="Y64" i="3"/>
  <c r="X64" i="3"/>
  <c r="AA64" i="3" s="1"/>
  <c r="AB64" i="3" s="1"/>
  <c r="W64" i="3"/>
  <c r="Z63" i="3"/>
  <c r="Y63" i="3"/>
  <c r="X63" i="3"/>
  <c r="AA63" i="3" s="1"/>
  <c r="AB63" i="3" s="1"/>
  <c r="W63" i="3"/>
  <c r="Z62" i="3"/>
  <c r="Y62" i="3"/>
  <c r="X62" i="3"/>
  <c r="AA62" i="3" s="1"/>
  <c r="AB62" i="3" s="1"/>
  <c r="W62" i="3"/>
  <c r="Z61" i="3"/>
  <c r="Y61" i="3"/>
  <c r="X61" i="3"/>
  <c r="AA61" i="3" s="1"/>
  <c r="AB61" i="3" s="1"/>
  <c r="W61" i="3"/>
  <c r="Z60" i="3"/>
  <c r="Y60" i="3"/>
  <c r="X60" i="3"/>
  <c r="AA60" i="3" s="1"/>
  <c r="AB60" i="3" s="1"/>
  <c r="W60" i="3"/>
  <c r="Z59" i="3"/>
  <c r="Y59" i="3"/>
  <c r="X59" i="3"/>
  <c r="AA59" i="3" s="1"/>
  <c r="AB59" i="3" s="1"/>
  <c r="W59" i="3"/>
  <c r="Z58" i="3"/>
  <c r="Y58" i="3"/>
  <c r="X58" i="3"/>
  <c r="AA58" i="3" s="1"/>
  <c r="AB58" i="3" s="1"/>
  <c r="W58" i="3"/>
  <c r="Z57" i="3"/>
  <c r="Y57" i="3"/>
  <c r="X57" i="3"/>
  <c r="AA57" i="3" s="1"/>
  <c r="AB57" i="3" s="1"/>
  <c r="W57" i="3"/>
  <c r="Z56" i="3"/>
  <c r="Y56" i="3"/>
  <c r="X56" i="3"/>
  <c r="AA56" i="3" s="1"/>
  <c r="AB56" i="3" s="1"/>
  <c r="W56" i="3"/>
  <c r="Z55" i="3"/>
  <c r="Y55" i="3"/>
  <c r="X55" i="3"/>
  <c r="AA55" i="3" s="1"/>
  <c r="AB55" i="3" s="1"/>
  <c r="W55" i="3"/>
  <c r="Z54" i="3"/>
  <c r="Y54" i="3"/>
  <c r="X54" i="3"/>
  <c r="AA54" i="3" s="1"/>
  <c r="AB54" i="3" s="1"/>
  <c r="W54" i="3"/>
  <c r="Z53" i="3"/>
  <c r="Y53" i="3"/>
  <c r="X53" i="3"/>
  <c r="AA53" i="3" s="1"/>
  <c r="AB53" i="3" s="1"/>
  <c r="W53" i="3"/>
  <c r="Z52" i="3"/>
  <c r="Y52" i="3"/>
  <c r="X52" i="3"/>
  <c r="AA52" i="3" s="1"/>
  <c r="AB52" i="3" s="1"/>
  <c r="W52" i="3"/>
  <c r="Z51" i="3"/>
  <c r="Y51" i="3"/>
  <c r="X51" i="3"/>
  <c r="AA51" i="3" s="1"/>
  <c r="AB51" i="3" s="1"/>
  <c r="W51" i="3"/>
  <c r="Z50" i="3"/>
  <c r="Y50" i="3"/>
  <c r="X50" i="3"/>
  <c r="AA50" i="3" s="1"/>
  <c r="AB50" i="3" s="1"/>
  <c r="W50" i="3"/>
  <c r="Z49" i="3"/>
  <c r="Y49" i="3"/>
  <c r="X49" i="3"/>
  <c r="AA49" i="3" s="1"/>
  <c r="AB49" i="3" s="1"/>
  <c r="W49" i="3"/>
  <c r="Z48" i="3"/>
  <c r="U48" i="3"/>
  <c r="Y48" i="3" s="1"/>
  <c r="T48" i="3"/>
  <c r="X48" i="3" s="1"/>
  <c r="AA48" i="3" s="1"/>
  <c r="AB48" i="3" s="1"/>
  <c r="V48" i="3" s="1"/>
  <c r="W48" i="3" s="1"/>
  <c r="Z47" i="3"/>
  <c r="U47" i="3"/>
  <c r="Y47" i="3" s="1"/>
  <c r="T47" i="3"/>
  <c r="X47" i="3" s="1"/>
  <c r="AA47" i="3" s="1"/>
  <c r="AB47" i="3" s="1"/>
  <c r="V47" i="3" s="1"/>
  <c r="W47" i="3" s="1"/>
  <c r="Z46" i="3"/>
  <c r="U46" i="3"/>
  <c r="Y46" i="3" s="1"/>
  <c r="T46" i="3"/>
  <c r="X46" i="3" s="1"/>
  <c r="AA46" i="3" s="1"/>
  <c r="AB46" i="3" s="1"/>
  <c r="V46" i="3" s="1"/>
  <c r="W46" i="3" s="1"/>
  <c r="Z45" i="3"/>
  <c r="U45" i="3"/>
  <c r="Y45" i="3" s="1"/>
  <c r="T45" i="3"/>
  <c r="X45" i="3" s="1"/>
  <c r="AA45" i="3" s="1"/>
  <c r="AB45" i="3" s="1"/>
  <c r="V45" i="3" s="1"/>
  <c r="W45" i="3" s="1"/>
  <c r="Z44" i="3"/>
  <c r="U44" i="3"/>
  <c r="Y44" i="3" s="1"/>
  <c r="T44" i="3"/>
  <c r="X44" i="3" s="1"/>
  <c r="AA44" i="3" s="1"/>
  <c r="AB44" i="3" s="1"/>
  <c r="V44" i="3" s="1"/>
  <c r="W44" i="3" s="1"/>
  <c r="Z43" i="3"/>
  <c r="U43" i="3"/>
  <c r="Y43" i="3" s="1"/>
  <c r="T43" i="3"/>
  <c r="X43" i="3" s="1"/>
  <c r="AA43" i="3" s="1"/>
  <c r="AB43" i="3" s="1"/>
  <c r="V43" i="3" s="1"/>
  <c r="W43" i="3" s="1"/>
  <c r="Z42" i="3"/>
  <c r="U42" i="3"/>
  <c r="Y42" i="3" s="1"/>
  <c r="T42" i="3"/>
  <c r="X42" i="3" s="1"/>
  <c r="AA42" i="3" s="1"/>
  <c r="AB42" i="3" s="1"/>
  <c r="V42" i="3" s="1"/>
  <c r="W42" i="3" s="1"/>
  <c r="Z41" i="3"/>
  <c r="U41" i="3"/>
  <c r="Y41" i="3" s="1"/>
  <c r="T41" i="3"/>
  <c r="X41" i="3" s="1"/>
  <c r="AA41" i="3" s="1"/>
  <c r="AB41" i="3" s="1"/>
  <c r="V41" i="3" s="1"/>
  <c r="W41" i="3" s="1"/>
  <c r="Z40" i="3"/>
  <c r="U40" i="3"/>
  <c r="Y40" i="3" s="1"/>
  <c r="T40" i="3"/>
  <c r="X40" i="3" s="1"/>
  <c r="AA40" i="3" s="1"/>
  <c r="AB40" i="3" s="1"/>
  <c r="V40" i="3" s="1"/>
  <c r="W40" i="3" s="1"/>
  <c r="Z39" i="3"/>
  <c r="U39" i="3"/>
  <c r="Y39" i="3" s="1"/>
  <c r="T39" i="3"/>
  <c r="X39" i="3" s="1"/>
  <c r="AA39" i="3" s="1"/>
  <c r="Z38" i="3"/>
  <c r="U38" i="3"/>
  <c r="Y38" i="3" s="1"/>
  <c r="T38" i="3"/>
  <c r="X38" i="3" s="1"/>
  <c r="AA38" i="3" s="1"/>
  <c r="Z37" i="3"/>
  <c r="U37" i="3"/>
  <c r="Y37" i="3" s="1"/>
  <c r="T37" i="3"/>
  <c r="X37" i="3" s="1"/>
  <c r="AA37" i="3" s="1"/>
  <c r="Z36" i="3"/>
  <c r="U36" i="3"/>
  <c r="Y36" i="3" s="1"/>
  <c r="T36" i="3"/>
  <c r="X36" i="3" s="1"/>
  <c r="AA36" i="3" s="1"/>
  <c r="Z35" i="3"/>
  <c r="U35" i="3"/>
  <c r="Y35" i="3" s="1"/>
  <c r="T35" i="3"/>
  <c r="X35" i="3" s="1"/>
  <c r="AA35" i="3" s="1"/>
  <c r="Z34" i="3"/>
  <c r="U34" i="3"/>
  <c r="Y34" i="3" s="1"/>
  <c r="T34" i="3"/>
  <c r="X34" i="3" s="1"/>
  <c r="AA34" i="3" s="1"/>
  <c r="Z33" i="3"/>
  <c r="U33" i="3"/>
  <c r="Y33" i="3" s="1"/>
  <c r="T33" i="3"/>
  <c r="X33" i="3" s="1"/>
  <c r="Z32" i="3"/>
  <c r="U32" i="3"/>
  <c r="Y32" i="3" s="1"/>
  <c r="T32" i="3"/>
  <c r="X32" i="3" s="1"/>
  <c r="AA32" i="3" s="1"/>
  <c r="Z31" i="3"/>
  <c r="U31" i="3"/>
  <c r="Y31" i="3" s="1"/>
  <c r="T31" i="3"/>
  <c r="X31" i="3" s="1"/>
  <c r="AA31" i="3" s="1"/>
  <c r="Z30" i="3"/>
  <c r="U30" i="3"/>
  <c r="Y30" i="3" s="1"/>
  <c r="T30" i="3"/>
  <c r="X30" i="3" s="1"/>
  <c r="AA30" i="3" s="1"/>
  <c r="Z29" i="3"/>
  <c r="U29" i="3"/>
  <c r="Y29" i="3" s="1"/>
  <c r="T29" i="3"/>
  <c r="X29" i="3" s="1"/>
  <c r="AA29" i="3" s="1"/>
  <c r="Z28" i="3"/>
  <c r="U28" i="3"/>
  <c r="Y28" i="3" s="1"/>
  <c r="T28" i="3"/>
  <c r="X28" i="3" s="1"/>
  <c r="AA28" i="3" s="1"/>
  <c r="Z27" i="3"/>
  <c r="U27" i="3"/>
  <c r="Y27" i="3" s="1"/>
  <c r="T27" i="3"/>
  <c r="X27" i="3" s="1"/>
  <c r="AA27" i="3" s="1"/>
  <c r="Z26" i="3"/>
  <c r="U26" i="3"/>
  <c r="Y26" i="3" s="1"/>
  <c r="T26" i="3"/>
  <c r="X26" i="3" s="1"/>
  <c r="Z25" i="3"/>
  <c r="U25" i="3"/>
  <c r="Y25" i="3" s="1"/>
  <c r="T25" i="3"/>
  <c r="X25" i="3" s="1"/>
  <c r="AA25" i="3" s="1"/>
  <c r="Z24" i="3"/>
  <c r="U24" i="3"/>
  <c r="Y24" i="3" s="1"/>
  <c r="T24" i="3"/>
  <c r="X24" i="3" s="1"/>
  <c r="AA24" i="3" s="1"/>
  <c r="Z23" i="3"/>
  <c r="U23" i="3"/>
  <c r="Y23" i="3" s="1"/>
  <c r="T23" i="3"/>
  <c r="X23" i="3" s="1"/>
  <c r="AA23" i="3" s="1"/>
  <c r="Z22" i="3"/>
  <c r="U22" i="3"/>
  <c r="Y22" i="3" s="1"/>
  <c r="T22" i="3"/>
  <c r="X22" i="3" s="1"/>
  <c r="AA22" i="3" s="1"/>
  <c r="Z21" i="3"/>
  <c r="U21" i="3"/>
  <c r="Y21" i="3" s="1"/>
  <c r="T21" i="3"/>
  <c r="X21" i="3" s="1"/>
  <c r="AA21" i="3" s="1"/>
  <c r="Z20" i="3"/>
  <c r="U20" i="3"/>
  <c r="Y20" i="3" s="1"/>
  <c r="T20" i="3"/>
  <c r="X20" i="3" s="1"/>
  <c r="AA20" i="3" s="1"/>
  <c r="Z19" i="3"/>
  <c r="U19" i="3"/>
  <c r="Y19" i="3" s="1"/>
  <c r="T19" i="3"/>
  <c r="X19" i="3" s="1"/>
  <c r="AA19" i="3" s="1"/>
  <c r="Z18" i="3"/>
  <c r="U18" i="3"/>
  <c r="Y18" i="3" s="1"/>
  <c r="T18" i="3"/>
  <c r="X18" i="3" s="1"/>
  <c r="AA18" i="3" s="1"/>
  <c r="Z17" i="3"/>
  <c r="U17" i="3"/>
  <c r="Y17" i="3" s="1"/>
  <c r="T17" i="3"/>
  <c r="X17" i="3" s="1"/>
  <c r="AA17" i="3" s="1"/>
  <c r="Z16" i="3"/>
  <c r="U16" i="3"/>
  <c r="Y16" i="3" s="1"/>
  <c r="T16" i="3"/>
  <c r="X16" i="3" s="1"/>
  <c r="AA16" i="3" s="1"/>
  <c r="Z15" i="3"/>
  <c r="U15" i="3"/>
  <c r="Y15" i="3" s="1"/>
  <c r="T15" i="3"/>
  <c r="X15" i="3" s="1"/>
  <c r="Z14" i="3"/>
  <c r="U14" i="3"/>
  <c r="Y14" i="3" s="1"/>
  <c r="T14" i="3"/>
  <c r="X14" i="3" s="1"/>
  <c r="AA14" i="3" s="1"/>
  <c r="Z13" i="3"/>
  <c r="U13" i="3"/>
  <c r="Y13" i="3" s="1"/>
  <c r="T13" i="3"/>
  <c r="X13" i="3" s="1"/>
  <c r="AA13" i="3" s="1"/>
  <c r="Z12" i="3"/>
  <c r="U12" i="3"/>
  <c r="Y12" i="3" s="1"/>
  <c r="T12" i="3"/>
  <c r="X12" i="3" s="1"/>
  <c r="AA12" i="3" s="1"/>
  <c r="Z11" i="3"/>
  <c r="U11" i="3"/>
  <c r="Y11" i="3" s="1"/>
  <c r="T11" i="3"/>
  <c r="X11" i="3" s="1"/>
  <c r="AA11" i="3" s="1"/>
  <c r="Z10" i="3"/>
  <c r="U10" i="3"/>
  <c r="Y10" i="3" s="1"/>
  <c r="T10" i="3"/>
  <c r="X10" i="3" s="1"/>
  <c r="AA10" i="3" s="1"/>
  <c r="Y27" i="2"/>
  <c r="Y26" i="2"/>
  <c r="X26" i="2"/>
  <c r="W26" i="2"/>
  <c r="Z26" i="2" s="1"/>
  <c r="AA26" i="2" s="1"/>
  <c r="Y25" i="2"/>
  <c r="X25" i="2"/>
  <c r="W25" i="2"/>
  <c r="Z25" i="2" s="1"/>
  <c r="AA25" i="2" s="1"/>
  <c r="Y24" i="2"/>
  <c r="X24" i="2"/>
  <c r="W24" i="2"/>
  <c r="Z24" i="2" s="1"/>
  <c r="AA24" i="2" s="1"/>
  <c r="Y23" i="2"/>
  <c r="X23" i="2"/>
  <c r="W23" i="2"/>
  <c r="Z23" i="2" s="1"/>
  <c r="AA23" i="2" s="1"/>
  <c r="Y22" i="2"/>
  <c r="X22" i="2"/>
  <c r="W22" i="2"/>
  <c r="Z22" i="2" s="1"/>
  <c r="AA22" i="2" s="1"/>
  <c r="Y21" i="2"/>
  <c r="X21" i="2"/>
  <c r="W21" i="2"/>
  <c r="Z21" i="2" s="1"/>
  <c r="AA21" i="2" s="1"/>
  <c r="T21" i="2"/>
  <c r="X27" i="2" s="1"/>
  <c r="S21" i="2"/>
  <c r="W27" i="2" s="1"/>
  <c r="Z27" i="2" s="1"/>
  <c r="AA27" i="2" s="1"/>
  <c r="U21" i="2" s="1"/>
  <c r="Y20" i="2"/>
  <c r="T20" i="2"/>
  <c r="X20" i="2" s="1"/>
  <c r="S20" i="2"/>
  <c r="W20" i="2" s="1"/>
  <c r="Z20" i="2" s="1"/>
  <c r="Y19" i="2"/>
  <c r="T19" i="2"/>
  <c r="X19" i="2" s="1"/>
  <c r="S19" i="2"/>
  <c r="W19" i="2" s="1"/>
  <c r="Z19" i="2" s="1"/>
  <c r="Y18" i="2"/>
  <c r="T18" i="2"/>
  <c r="X18" i="2" s="1"/>
  <c r="S18" i="2"/>
  <c r="W18" i="2" s="1"/>
  <c r="Y17" i="2"/>
  <c r="T17" i="2"/>
  <c r="X17" i="2" s="1"/>
  <c r="S17" i="2"/>
  <c r="W17" i="2" s="1"/>
  <c r="Z17" i="2" s="1"/>
  <c r="Y16" i="2"/>
  <c r="T16" i="2"/>
  <c r="X16" i="2" s="1"/>
  <c r="S16" i="2"/>
  <c r="W16" i="2" s="1"/>
  <c r="Z16" i="2" s="1"/>
  <c r="Y15" i="2"/>
  <c r="T15" i="2"/>
  <c r="X15" i="2" s="1"/>
  <c r="S15" i="2"/>
  <c r="W15" i="2" s="1"/>
  <c r="Z15" i="2" s="1"/>
  <c r="Y14" i="2"/>
  <c r="T14" i="2"/>
  <c r="X14" i="2" s="1"/>
  <c r="S14" i="2"/>
  <c r="W14" i="2" s="1"/>
  <c r="Y13" i="2"/>
  <c r="T13" i="2"/>
  <c r="X13" i="2" s="1"/>
  <c r="S13" i="2"/>
  <c r="W13" i="2" s="1"/>
  <c r="Z13" i="2" s="1"/>
  <c r="AB18" i="10" l="1"/>
  <c r="V18" i="10" s="1"/>
  <c r="W18" i="10" s="1"/>
  <c r="AB34" i="10"/>
  <c r="V34" i="10" s="1"/>
  <c r="W34" i="10" s="1"/>
  <c r="AB33" i="10"/>
  <c r="V33" i="10" s="1"/>
  <c r="W33" i="10" s="1"/>
  <c r="AB32" i="10"/>
  <c r="V32" i="10" s="1"/>
  <c r="W32" i="10" s="1"/>
  <c r="AB31" i="10"/>
  <c r="V31" i="10" s="1"/>
  <c r="W31" i="10" s="1"/>
  <c r="AB30" i="10"/>
  <c r="V30" i="10" s="1"/>
  <c r="W30" i="10" s="1"/>
  <c r="AB29" i="10"/>
  <c r="V29" i="10" s="1"/>
  <c r="W29" i="10" s="1"/>
  <c r="AB28" i="10"/>
  <c r="V28" i="10" s="1"/>
  <c r="W28" i="10" s="1"/>
  <c r="AB27" i="10"/>
  <c r="V27" i="10" s="1"/>
  <c r="W27" i="10" s="1"/>
  <c r="AB26" i="10"/>
  <c r="V26" i="10" s="1"/>
  <c r="W26" i="10" s="1"/>
  <c r="AB25" i="10"/>
  <c r="V25" i="10" s="1"/>
  <c r="W25" i="10" s="1"/>
  <c r="AB24" i="10"/>
  <c r="V24" i="10" s="1"/>
  <c r="W24" i="10" s="1"/>
  <c r="AB23" i="10"/>
  <c r="V23" i="10" s="1"/>
  <c r="W23" i="10" s="1"/>
  <c r="AB22" i="10"/>
  <c r="V22" i="10" s="1"/>
  <c r="W22" i="10" s="1"/>
  <c r="AB21" i="10"/>
  <c r="V21" i="10" s="1"/>
  <c r="W21" i="10" s="1"/>
  <c r="AB20" i="10"/>
  <c r="V20" i="10" s="1"/>
  <c r="W20" i="10" s="1"/>
  <c r="AB16" i="10"/>
  <c r="V16" i="10" s="1"/>
  <c r="W16" i="10" s="1"/>
  <c r="AB14" i="10"/>
  <c r="V14" i="10" s="1"/>
  <c r="W14" i="10" s="1"/>
  <c r="AB35" i="10"/>
  <c r="V35" i="10" s="1"/>
  <c r="W35" i="10" s="1"/>
  <c r="AB17" i="10"/>
  <c r="V17" i="10" s="1"/>
  <c r="W17" i="10" s="1"/>
  <c r="AB15" i="10"/>
  <c r="V15" i="10" s="1"/>
  <c r="W15" i="10" s="1"/>
  <c r="AB19" i="10"/>
  <c r="V19" i="10" s="1"/>
  <c r="W19" i="10" s="1"/>
  <c r="AB12" i="10"/>
  <c r="V12" i="10" s="1"/>
  <c r="W12" i="10" s="1"/>
  <c r="AB36" i="10"/>
  <c r="V36" i="10" s="1"/>
  <c r="W36" i="10" s="1"/>
  <c r="AB13" i="10"/>
  <c r="V13" i="10" s="1"/>
  <c r="W13" i="10" s="1"/>
  <c r="AA15" i="9"/>
  <c r="U15" i="9" s="1"/>
  <c r="AA19" i="9"/>
  <c r="U19" i="9" s="1"/>
  <c r="AA18" i="9"/>
  <c r="U18" i="9" s="1"/>
  <c r="AA17" i="9"/>
  <c r="U17" i="9" s="1"/>
  <c r="AA20" i="9"/>
  <c r="U20" i="9" s="1"/>
  <c r="AA16" i="9"/>
  <c r="U16" i="9" s="1"/>
  <c r="AA21" i="8"/>
  <c r="U21" i="8" s="1"/>
  <c r="AA16" i="8"/>
  <c r="U16" i="8" s="1"/>
  <c r="AA19" i="8"/>
  <c r="U19" i="8" s="1"/>
  <c r="AA17" i="8"/>
  <c r="U17" i="8" s="1"/>
  <c r="AA18" i="8"/>
  <c r="U18" i="8" s="1"/>
  <c r="AA13" i="8"/>
  <c r="U13" i="8" s="1"/>
  <c r="AA20" i="8"/>
  <c r="U20" i="8" s="1"/>
  <c r="AA15" i="8"/>
  <c r="U15" i="8" s="1"/>
  <c r="AB43" i="5"/>
  <c r="V43" i="5" s="1"/>
  <c r="W43" i="5" s="1"/>
  <c r="AB39" i="5"/>
  <c r="V39" i="5" s="1"/>
  <c r="W39" i="5" s="1"/>
  <c r="AB36" i="5"/>
  <c r="V36" i="5" s="1"/>
  <c r="W36" i="5" s="1"/>
  <c r="AB40" i="5"/>
  <c r="V40" i="5" s="1"/>
  <c r="W40" i="5" s="1"/>
  <c r="AB41" i="5"/>
  <c r="V41" i="5" s="1"/>
  <c r="W41" i="5" s="1"/>
  <c r="AB38" i="5"/>
  <c r="V38" i="5" s="1"/>
  <c r="W38" i="5" s="1"/>
  <c r="AB37" i="5"/>
  <c r="V37" i="5" s="1"/>
  <c r="W37" i="5" s="1"/>
  <c r="AB42" i="5"/>
  <c r="V42" i="5" s="1"/>
  <c r="W42" i="5" s="1"/>
  <c r="AA26" i="3"/>
  <c r="AA33" i="3"/>
  <c r="Z14" i="2"/>
  <c r="Z18" i="2"/>
  <c r="AA18" i="2" s="1"/>
  <c r="U18" i="2" s="1"/>
  <c r="AA21" i="5"/>
  <c r="AB20" i="5"/>
  <c r="V20" i="5" s="1"/>
  <c r="W20" i="5" s="1"/>
  <c r="AB19" i="5"/>
  <c r="V19" i="5" s="1"/>
  <c r="W19" i="5" s="1"/>
  <c r="AB18" i="5"/>
  <c r="V18" i="5" s="1"/>
  <c r="W18" i="5" s="1"/>
  <c r="AB17" i="5"/>
  <c r="V17" i="5" s="1"/>
  <c r="W17" i="5" s="1"/>
  <c r="AB16" i="5"/>
  <c r="V16" i="5" s="1"/>
  <c r="W16" i="5" s="1"/>
  <c r="AB15" i="5"/>
  <c r="V15" i="5" s="1"/>
  <c r="W15" i="5" s="1"/>
  <c r="AB14" i="5"/>
  <c r="V14" i="5" s="1"/>
  <c r="W14" i="5" s="1"/>
  <c r="AB13" i="5"/>
  <c r="V13" i="5" s="1"/>
  <c r="W13" i="5" s="1"/>
  <c r="AB12" i="5"/>
  <c r="V12" i="5" s="1"/>
  <c r="W12" i="5" s="1"/>
  <c r="AB11" i="5"/>
  <c r="V11" i="5" s="1"/>
  <c r="W11" i="5" s="1"/>
  <c r="AA15" i="3"/>
  <c r="AB27" i="3" l="1"/>
  <c r="V27" i="3" s="1"/>
  <c r="W27" i="3" s="1"/>
  <c r="AB26" i="3"/>
  <c r="V26" i="3" s="1"/>
  <c r="W26" i="3" s="1"/>
  <c r="AB34" i="3"/>
  <c r="V34" i="3" s="1"/>
  <c r="W34" i="3" s="1"/>
  <c r="AB39" i="3"/>
  <c r="V39" i="3" s="1"/>
  <c r="W39" i="3" s="1"/>
  <c r="AB37" i="3"/>
  <c r="V37" i="3" s="1"/>
  <c r="W37" i="3" s="1"/>
  <c r="AB31" i="3"/>
  <c r="V31" i="3" s="1"/>
  <c r="W31" i="3" s="1"/>
  <c r="AB35" i="3"/>
  <c r="V35" i="3" s="1"/>
  <c r="W35" i="3" s="1"/>
  <c r="AB12" i="3"/>
  <c r="V12" i="3" s="1"/>
  <c r="W12" i="3" s="1"/>
  <c r="AB32" i="3"/>
  <c r="V32" i="3" s="1"/>
  <c r="W32" i="3" s="1"/>
  <c r="AB38" i="3"/>
  <c r="V38" i="3" s="1"/>
  <c r="W38" i="3" s="1"/>
  <c r="AB36" i="3"/>
  <c r="V36" i="3" s="1"/>
  <c r="W36" i="3" s="1"/>
  <c r="AB11" i="3"/>
  <c r="V11" i="3" s="1"/>
  <c r="W11" i="3" s="1"/>
  <c r="AB17" i="3"/>
  <c r="V17" i="3" s="1"/>
  <c r="W17" i="3" s="1"/>
  <c r="AA19" i="2"/>
  <c r="U19" i="2" s="1"/>
  <c r="AA13" i="2"/>
  <c r="U13" i="2" s="1"/>
  <c r="AA16" i="2"/>
  <c r="U16" i="2" s="1"/>
  <c r="AA20" i="2"/>
  <c r="U20" i="2" s="1"/>
  <c r="AA17" i="2"/>
  <c r="U17" i="2" s="1"/>
  <c r="AA15" i="2"/>
  <c r="U15" i="2" s="1"/>
  <c r="AA14" i="2"/>
  <c r="U14" i="2" s="1"/>
  <c r="AB23" i="5"/>
  <c r="V23" i="5" s="1"/>
  <c r="W23" i="5" s="1"/>
  <c r="AB27" i="5"/>
  <c r="V27" i="5" s="1"/>
  <c r="W27" i="5" s="1"/>
  <c r="AB33" i="5"/>
  <c r="V33" i="5" s="1"/>
  <c r="W33" i="5" s="1"/>
  <c r="AB28" i="5"/>
  <c r="V28" i="5" s="1"/>
  <c r="W28" i="5" s="1"/>
  <c r="AB32" i="5"/>
  <c r="V32" i="5" s="1"/>
  <c r="W32" i="5" s="1"/>
  <c r="AB25" i="5"/>
  <c r="V25" i="5" s="1"/>
  <c r="W25" i="5" s="1"/>
  <c r="AB31" i="5"/>
  <c r="V31" i="5" s="1"/>
  <c r="W31" i="5" s="1"/>
  <c r="AB35" i="5"/>
  <c r="V35" i="5" s="1"/>
  <c r="W35" i="5" s="1"/>
  <c r="AB22" i="5"/>
  <c r="V22" i="5" s="1"/>
  <c r="W22" i="5" s="1"/>
  <c r="AB26" i="5"/>
  <c r="V26" i="5" s="1"/>
  <c r="W26" i="5" s="1"/>
  <c r="AB30" i="5"/>
  <c r="V30" i="5" s="1"/>
  <c r="W30" i="5" s="1"/>
  <c r="AB34" i="5"/>
  <c r="V34" i="5" s="1"/>
  <c r="W34" i="5" s="1"/>
  <c r="AB24" i="5"/>
  <c r="V24" i="5" s="1"/>
  <c r="W24" i="5" s="1"/>
  <c r="AB29" i="5"/>
  <c r="V29" i="5" s="1"/>
  <c r="W29" i="5" s="1"/>
  <c r="AB10" i="5"/>
  <c r="V10" i="5" s="1"/>
  <c r="W10" i="5" s="1"/>
  <c r="AB21" i="5"/>
  <c r="V21" i="5" s="1"/>
  <c r="W21" i="5" s="1"/>
  <c r="AB10" i="3"/>
  <c r="V10" i="3" s="1"/>
  <c r="W10" i="3" s="1"/>
  <c r="AB16" i="3"/>
  <c r="V16" i="3" s="1"/>
  <c r="W16" i="3" s="1"/>
  <c r="AB13" i="3"/>
  <c r="V13" i="3" s="1"/>
  <c r="W13" i="3" s="1"/>
  <c r="AB15" i="3"/>
  <c r="V15" i="3" s="1"/>
  <c r="W15" i="3" s="1"/>
  <c r="AB28" i="3"/>
  <c r="V28" i="3" s="1"/>
  <c r="W28" i="3" s="1"/>
  <c r="AB33" i="3"/>
  <c r="V33" i="3" s="1"/>
  <c r="W33" i="3" s="1"/>
  <c r="AB30" i="3"/>
  <c r="V30" i="3" s="1"/>
  <c r="W30" i="3" s="1"/>
  <c r="AB23" i="3"/>
  <c r="V23" i="3" s="1"/>
  <c r="W23" i="3" s="1"/>
  <c r="AB21" i="3"/>
  <c r="V21" i="3" s="1"/>
  <c r="W21" i="3" s="1"/>
  <c r="AB24" i="3"/>
  <c r="V24" i="3" s="1"/>
  <c r="W24" i="3" s="1"/>
  <c r="AB20" i="3"/>
  <c r="V20" i="3" s="1"/>
  <c r="W20" i="3" s="1"/>
  <c r="AB19" i="3"/>
  <c r="V19" i="3" s="1"/>
  <c r="W19" i="3" s="1"/>
  <c r="AB18" i="3"/>
  <c r="V18" i="3" s="1"/>
  <c r="W18" i="3" s="1"/>
  <c r="AB14" i="3"/>
  <c r="V14" i="3" s="1"/>
  <c r="W14" i="3" s="1"/>
  <c r="AB29" i="3"/>
  <c r="V29" i="3" s="1"/>
  <c r="W29" i="3" s="1"/>
  <c r="AB25" i="3"/>
  <c r="V25" i="3" s="1"/>
  <c r="W25" i="3" s="1"/>
  <c r="AB22" i="3"/>
  <c r="V22" i="3" s="1"/>
  <c r="W2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F8CA5AB4-7E32-45A5-B7FD-3C8291267C8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D211036E-E386-4A1C-ACC4-CECB28864286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BDEEFD37-BFB0-490E-9C3D-77983C1C6F7B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<sst xmlns="http://schemas.openxmlformats.org/spreadsheetml/2006/main" count="472" uniqueCount="163">
  <si>
    <t>Savez SRD Međimurske Županije</t>
  </si>
  <si>
    <t>LOV RIBE UDICOM HRANILICOM NA DNU - FEEDER</t>
  </si>
  <si>
    <t xml:space="preserve">                                                      </t>
  </si>
  <si>
    <t>1. ŽUPANIJSKA  LIGA   2026.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</si>
  <si>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</si>
  <si>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</si>
  <si>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</si>
  <si>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</si>
  <si>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</si>
  <si>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</si>
  <si>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</si>
  <si>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</si>
  <si>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</si>
  <si>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</si>
  <si>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</si>
  <si>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</si>
  <si>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24.05. Stara Graba Turčišće</t>
  </si>
  <si>
    <t>05.07.Kanal Orehovica</t>
  </si>
  <si>
    <t>16.08. Šoderica Goričan</t>
  </si>
  <si>
    <t>06.09. Šudergrana Mađarinke Kotoriba</t>
  </si>
  <si>
    <t>18.10. Stara Mura Žabnik</t>
  </si>
  <si>
    <t>25.10. SRC Palovec</t>
  </si>
  <si>
    <t>bod</t>
  </si>
  <si>
    <t>grama</t>
  </si>
  <si>
    <t>težina</t>
  </si>
  <si>
    <t>PLASMAN</t>
  </si>
  <si>
    <t>Čikov Sveti Martin na Muri</t>
  </si>
  <si>
    <t>TSH Sensas Som.si Čakovec</t>
  </si>
  <si>
    <t>Linjak Palovec</t>
  </si>
  <si>
    <t>Črnec Donji Hrašćan</t>
  </si>
  <si>
    <t>Som Kotoriba</t>
  </si>
  <si>
    <t>Žužička Kotoriba</t>
  </si>
  <si>
    <t>Smuđ Goričan</t>
  </si>
  <si>
    <t xml:space="preserve">Glavatica Futtura Sensas Prelog </t>
  </si>
  <si>
    <t>Savez SRD Međimurske županije</t>
  </si>
  <si>
    <t>1. ŽUPANIJSKA  LIGA  2026.</t>
  </si>
  <si>
    <t>POJEDINAČNI PLASMAN</t>
  </si>
  <si>
    <t>IME I PREZIME</t>
  </si>
  <si>
    <t>Dominik Jurčec</t>
  </si>
  <si>
    <t>Milan Sović</t>
  </si>
  <si>
    <t>Marko Jagec</t>
  </si>
  <si>
    <t>Dino Bartolić</t>
  </si>
  <si>
    <t>Matija Orehov</t>
  </si>
  <si>
    <t>Josip Orehov</t>
  </si>
  <si>
    <t>Petar Jambrošić</t>
  </si>
  <si>
    <t/>
  </si>
  <si>
    <t>Patrik Horvat</t>
  </si>
  <si>
    <t>Sergej Baumhak</t>
  </si>
  <si>
    <t>Deni Mustač</t>
  </si>
  <si>
    <t>Tomica Baksa</t>
  </si>
  <si>
    <t>Marko Seličanec</t>
  </si>
  <si>
    <t>Marcel Koss</t>
  </si>
  <si>
    <t>Miroslav Varga</t>
  </si>
  <si>
    <t>Dubravko Horvat</t>
  </si>
  <si>
    <t>Igor Horvat</t>
  </si>
  <si>
    <t>Hrvoje Fegeš</t>
  </si>
  <si>
    <t>Ivan Čukić</t>
  </si>
  <si>
    <t>Željko Bubanić</t>
  </si>
  <si>
    <t>Glavatica Futtura Sensas Prelog</t>
  </si>
  <si>
    <t>Siniša Kraljić</t>
  </si>
  <si>
    <t>Matija Erdelji</t>
  </si>
  <si>
    <t>Davor Kovač</t>
  </si>
  <si>
    <t>Tomislav Grgetić</t>
  </si>
  <si>
    <t>24.05. Šoderica Goričan</t>
  </si>
  <si>
    <t>05.07.Kanal Donja Dubrava</t>
  </si>
  <si>
    <t>06.09. Kanal Orehovica</t>
  </si>
  <si>
    <t>18.10. Kanal Sveta Marija</t>
  </si>
  <si>
    <t>25.10. Šoderica Goričan</t>
  </si>
  <si>
    <t>Smuđ 1 Goričan</t>
  </si>
  <si>
    <t>Štuka 1 Donja Dubrava</t>
  </si>
  <si>
    <t>Klen 1 Sveta Marija</t>
  </si>
  <si>
    <t>Smuđ 2 Goričan</t>
  </si>
  <si>
    <t>Klen 2 Sveta Marija</t>
  </si>
  <si>
    <t>Trnava 2 Hodošan</t>
  </si>
  <si>
    <t>Trnava 1 Hodošan</t>
  </si>
  <si>
    <t>Ostriž Cirkovljan</t>
  </si>
  <si>
    <t>Štuka 2 Donja Dubrava</t>
  </si>
  <si>
    <t>2. ŽUPANIJSKA ISTOK LIGA  2026.</t>
  </si>
  <si>
    <t>Tihomir Perinić</t>
  </si>
  <si>
    <t>Željko Purgar</t>
  </si>
  <si>
    <t>Kristjan Pozderec</t>
  </si>
  <si>
    <t>Ivan Bergovec</t>
  </si>
  <si>
    <t>Š</t>
  </si>
  <si>
    <t>Sandi Rusak</t>
  </si>
  <si>
    <t>Lovro Balažinec</t>
  </si>
  <si>
    <t>Darko Kolarić</t>
  </si>
  <si>
    <t>Goran Cvetanović</t>
  </si>
  <si>
    <t>Dinko Golubić</t>
  </si>
  <si>
    <t>Leonard Gudlin</t>
  </si>
  <si>
    <t>David Bergovec</t>
  </si>
  <si>
    <t>Mario Horvat</t>
  </si>
  <si>
    <t>Nenad Plevnjak</t>
  </si>
  <si>
    <t>Miroslav Horvat</t>
  </si>
  <si>
    <t>Ivan Horvat</t>
  </si>
  <si>
    <t>Krunoslav Bašnec</t>
  </si>
  <si>
    <t>Denis Kemec</t>
  </si>
  <si>
    <t>Dinko Kuzmić</t>
  </si>
  <si>
    <t>Luka Hižman</t>
  </si>
  <si>
    <t>Petar Glavina</t>
  </si>
  <si>
    <t>Fabijan Šupljika</t>
  </si>
  <si>
    <t>Dražen Pešec</t>
  </si>
  <si>
    <t>Josip Varga</t>
  </si>
  <si>
    <t>Darko Vlašić</t>
  </si>
  <si>
    <t>Vladimir Vlahek</t>
  </si>
  <si>
    <t>Dejan Klarić</t>
  </si>
  <si>
    <t>2. ŽUPANIJSKA LIGA ZAPAD  2026.</t>
  </si>
  <si>
    <t>24.05. SRC Novakovec</t>
  </si>
  <si>
    <t>05.07.Retencija Selnica</t>
  </si>
  <si>
    <t>16.08. Kanal Orehovica</t>
  </si>
  <si>
    <t>06.09. Sara Mura Žabnik</t>
  </si>
  <si>
    <t>18.10. Retencija Šenkovec</t>
  </si>
  <si>
    <t>25.10. SRC Novakovec</t>
  </si>
  <si>
    <t>Mura Mursko Središće</t>
  </si>
  <si>
    <t>Glavatica Futura Sensas Prelog</t>
  </si>
  <si>
    <t>Ostriž 2 Novakovec</t>
  </si>
  <si>
    <t>Ostriž 1 Novakovec</t>
  </si>
  <si>
    <t>Čakovec Interland Čakovec</t>
  </si>
  <si>
    <t>Šaran Mala Subotica</t>
  </si>
  <si>
    <t>Šaran Palinovec</t>
  </si>
  <si>
    <t>Matija Šipek</t>
  </si>
  <si>
    <t>Filip Kovačić</t>
  </si>
  <si>
    <t>Goran Kovač</t>
  </si>
  <si>
    <t>Tomislav Horvatić</t>
  </si>
  <si>
    <t>Mihael Felker</t>
  </si>
  <si>
    <t>Mario Radiković</t>
  </si>
  <si>
    <t>Francek Drvoderić</t>
  </si>
  <si>
    <t>Stanislav Toplek</t>
  </si>
  <si>
    <t>Stjepan Petrović</t>
  </si>
  <si>
    <t>Dejan Habuš</t>
  </si>
  <si>
    <t>Stjepan Puklec</t>
  </si>
  <si>
    <t>Đuro Šafarić</t>
  </si>
  <si>
    <t>Mario Kočiš</t>
  </si>
  <si>
    <t>Franjo Krištofić</t>
  </si>
  <si>
    <t>Filip Blažon</t>
  </si>
  <si>
    <t>Matija Tušek</t>
  </si>
  <si>
    <t>Mario Marinić</t>
  </si>
  <si>
    <t>Milan Zadravec</t>
  </si>
  <si>
    <t>Mateo Radiković</t>
  </si>
  <si>
    <t>Dejan Škorjanec</t>
  </si>
  <si>
    <t>Vladimir Pal</t>
  </si>
  <si>
    <t>Mihael Lajtman</t>
  </si>
  <si>
    <t>Dario Žnidarić</t>
  </si>
  <si>
    <t>Božidar Strahija</t>
  </si>
  <si>
    <t>Tsh Sensas Som.si Čakovec</t>
  </si>
  <si>
    <t>Marko Horvat</t>
  </si>
  <si>
    <t xml:space="preserve">Martin Perčić </t>
  </si>
  <si>
    <t>Ivica Jurčec</t>
  </si>
  <si>
    <t>Denis Špilak</t>
  </si>
  <si>
    <t xml:space="preserve">Roberto Jančec </t>
  </si>
  <si>
    <t>Zvonimir Vrbanec</t>
  </si>
  <si>
    <t>Luka Pozderec</t>
  </si>
  <si>
    <t>Simona Vlašić</t>
  </si>
  <si>
    <t>Antun Varga</t>
  </si>
  <si>
    <t>Filip Vidović</t>
  </si>
  <si>
    <t>Darko Rusak</t>
  </si>
  <si>
    <t>Ivica Ferenčak</t>
  </si>
  <si>
    <t>Nino Najman</t>
  </si>
  <si>
    <t>Tomislav Hozjak</t>
  </si>
  <si>
    <t>2. ŽUPANIJSKA  LIGA  ISTOK  2026</t>
  </si>
  <si>
    <t>16.08. Kanal Donja Dubrava</t>
  </si>
  <si>
    <t>Pranklin Zvonko</t>
  </si>
  <si>
    <t>Novak Goran</t>
  </si>
  <si>
    <t>Ivica Šajnović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</si>
</sst>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8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22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267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4" fillId="0" borderId="0" xfId="1" applyFont="1" applyAlignment="1">
      <alignment horizontal="center" vertical="top"/>
    </xf>
    <xf numFmtId="0" fontId="5" fillId="0" borderId="0" xfId="1" applyFont="1"/>
    <xf numFmtId="0" fontId="4" fillId="2" borderId="9" xfId="1" applyFont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10" fillId="0" borderId="30" xfId="1" applyFont="1" applyBorder="1" applyAlignment="1" applyProtection="1">
      <alignment horizontal="center" vertical="center"/>
      <protection hidden="1"/>
    </xf>
    <xf numFmtId="0" fontId="11" fillId="0" borderId="31" xfId="1" applyFont="1" applyBorder="1" applyAlignment="1" applyProtection="1">
      <alignment horizontal="left" vertical="center" shrinkToFit="1"/>
      <protection hidden="1"/>
    </xf>
    <xf numFmtId="0" fontId="4" fillId="0" borderId="32" xfId="1" applyFont="1" applyBorder="1" applyAlignment="1" applyProtection="1">
      <alignment horizontal="center" vertical="center" shrinkToFit="1"/>
      <protection hidden="1"/>
    </xf>
    <xf numFmtId="3" fontId="10" fillId="0" borderId="33" xfId="1" applyNumberFormat="1" applyFont="1" applyBorder="1" applyAlignment="1" applyProtection="1">
      <alignment horizontal="right" vertical="center" shrinkToFit="1"/>
      <protection hidden="1"/>
    </xf>
    <xf numFmtId="0" fontId="4" fillId="0" borderId="34" xfId="1" applyFont="1" applyBorder="1" applyAlignment="1" applyProtection="1">
      <alignment horizontal="center" vertical="center" shrinkToFit="1"/>
      <protection hidden="1"/>
    </xf>
    <xf numFmtId="3" fontId="10" fillId="0" borderId="35" xfId="1" applyNumberFormat="1" applyFont="1" applyBorder="1" applyAlignment="1" applyProtection="1">
      <alignment horizontal="right" vertical="center" shrinkToFit="1"/>
      <protection hidden="1"/>
    </xf>
    <xf numFmtId="0" fontId="10" fillId="0" borderId="32" xfId="1" applyFont="1" applyBorder="1" applyAlignment="1" applyProtection="1">
      <alignment horizontal="center" vertical="center" shrinkToFit="1"/>
      <protection hidden="1"/>
    </xf>
    <xf numFmtId="3" fontId="10" fillId="0" borderId="34" xfId="1" applyNumberFormat="1" applyFont="1" applyBorder="1" applyAlignment="1" applyProtection="1">
      <alignment horizontal="right" vertical="center" shrinkToFit="1"/>
      <protection hidden="1"/>
    </xf>
    <xf numFmtId="0" fontId="12" fillId="0" borderId="33" xfId="1" applyFont="1" applyBorder="1" applyAlignment="1" applyProtection="1">
      <alignment horizontal="center" vertical="center" shrinkToFit="1"/>
      <protection hidden="1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10" fillId="0" borderId="31" xfId="1" applyFont="1" applyBorder="1" applyAlignment="1" applyProtection="1">
      <alignment horizontal="center" vertical="center"/>
      <protection hidden="1"/>
    </xf>
    <xf numFmtId="0" fontId="4" fillId="0" borderId="36" xfId="1" applyFont="1" applyBorder="1" applyAlignment="1" applyProtection="1">
      <alignment horizontal="center" vertical="center" shrinkToFit="1"/>
      <protection hidden="1"/>
    </xf>
    <xf numFmtId="3" fontId="10" fillId="0" borderId="37" xfId="1" applyNumberFormat="1" applyFont="1" applyBorder="1" applyAlignment="1" applyProtection="1">
      <alignment horizontal="right" vertical="center" shrinkToFit="1"/>
      <protection hidden="1"/>
    </xf>
    <xf numFmtId="0" fontId="4" fillId="0" borderId="38" xfId="1" applyFont="1" applyBorder="1" applyAlignment="1" applyProtection="1">
      <alignment horizontal="center" vertical="center" shrinkToFit="1"/>
      <protection hidden="1"/>
    </xf>
    <xf numFmtId="3" fontId="10" fillId="0" borderId="39" xfId="1" applyNumberFormat="1" applyFont="1" applyBorder="1" applyAlignment="1" applyProtection="1">
      <alignment horizontal="right" vertical="center" shrinkToFit="1"/>
      <protection hidden="1"/>
    </xf>
    <xf numFmtId="0" fontId="10" fillId="0" borderId="36" xfId="1" applyFont="1" applyBorder="1" applyAlignment="1" applyProtection="1">
      <alignment horizontal="center" vertical="center" shrinkToFit="1"/>
      <protection hidden="1"/>
    </xf>
    <xf numFmtId="3" fontId="10" fillId="0" borderId="40" xfId="1" applyNumberFormat="1" applyFont="1" applyBorder="1" applyAlignment="1" applyProtection="1">
      <alignment horizontal="right" vertical="center" shrinkToFit="1"/>
      <protection hidden="1"/>
    </xf>
    <xf numFmtId="0" fontId="10" fillId="0" borderId="41" xfId="1" applyFont="1" applyBorder="1" applyAlignment="1" applyProtection="1">
      <alignment horizontal="center" vertical="center"/>
      <protection hidden="1"/>
    </xf>
    <xf numFmtId="0" fontId="4" fillId="0" borderId="42" xfId="1" applyFont="1" applyBorder="1" applyAlignment="1" applyProtection="1">
      <alignment horizontal="center" vertical="center" wrapText="1"/>
      <protection hidden="1"/>
    </xf>
    <xf numFmtId="0" fontId="4" fillId="0" borderId="43" xfId="1" applyFont="1" applyBorder="1" applyAlignment="1" applyProtection="1">
      <alignment horizontal="center" vertical="center" shrinkToFit="1"/>
      <protection hidden="1"/>
    </xf>
    <xf numFmtId="3" fontId="10" fillId="0" borderId="44" xfId="1" applyNumberFormat="1" applyFont="1" applyBorder="1" applyAlignment="1" applyProtection="1">
      <alignment horizontal="right" vertical="center" shrinkToFit="1"/>
      <protection hidden="1"/>
    </xf>
    <xf numFmtId="0" fontId="10" fillId="0" borderId="43" xfId="1" applyFont="1" applyBorder="1" applyAlignment="1" applyProtection="1">
      <alignment horizontal="center" vertical="center" shrinkToFit="1"/>
      <protection hidden="1"/>
    </xf>
    <xf numFmtId="3" fontId="10" fillId="0" borderId="45" xfId="1" applyNumberFormat="1" applyFont="1" applyBorder="1" applyAlignment="1" applyProtection="1">
      <alignment horizontal="right" vertical="center" shrinkToFit="1"/>
      <protection hidden="1"/>
    </xf>
    <xf numFmtId="0" fontId="12" fillId="0" borderId="44" xfId="1" applyFont="1" applyBorder="1" applyAlignment="1" applyProtection="1">
      <alignment horizontal="center" vertical="center" shrinkToFit="1"/>
      <protection hidden="1"/>
    </xf>
    <xf numFmtId="3" fontId="10" fillId="0" borderId="46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>
      <alignment horizontal="center"/>
    </xf>
    <xf numFmtId="3" fontId="1" fillId="0" borderId="0" xfId="1" applyNumberFormat="1"/>
    <xf numFmtId="0" fontId="9" fillId="0" borderId="0" xfId="1" applyFont="1" applyAlignment="1">
      <alignment horizontal="center"/>
    </xf>
    <xf numFmtId="0" fontId="9" fillId="0" borderId="28" xfId="1" applyFont="1" applyBorder="1" applyAlignment="1">
      <alignment horizontal="center"/>
    </xf>
    <xf numFmtId="0" fontId="1" fillId="0" borderId="28" xfId="1" applyBorder="1"/>
    <xf numFmtId="3" fontId="1" fillId="0" borderId="28" xfId="1" applyNumberFormat="1" applyBorder="1"/>
    <xf numFmtId="0" fontId="19" fillId="2" borderId="19" xfId="1" applyFont="1" applyFill="1" applyBorder="1" applyAlignment="1">
      <alignment horizontal="center"/>
    </xf>
    <xf numFmtId="3" fontId="19" fillId="2" borderId="18" xfId="1" applyNumberFormat="1" applyFont="1" applyFill="1" applyBorder="1" applyAlignment="1">
      <alignment horizontal="center"/>
    </xf>
    <xf numFmtId="3" fontId="19" fillId="2" borderId="49" xfId="1" applyNumberFormat="1" applyFont="1" applyFill="1" applyBorder="1" applyAlignment="1">
      <alignment horizontal="center"/>
    </xf>
    <xf numFmtId="0" fontId="19" fillId="2" borderId="17" xfId="1" applyFont="1" applyFill="1" applyBorder="1" applyAlignment="1">
      <alignment horizontal="center"/>
    </xf>
    <xf numFmtId="3" fontId="19" fillId="2" borderId="20" xfId="1" applyNumberFormat="1" applyFont="1" applyFill="1" applyBorder="1" applyAlignment="1">
      <alignment horizontal="center"/>
    </xf>
    <xf numFmtId="3" fontId="19" fillId="2" borderId="21" xfId="1" applyNumberFormat="1" applyFont="1" applyFill="1" applyBorder="1" applyAlignment="1">
      <alignment horizontal="center"/>
    </xf>
    <xf numFmtId="0" fontId="9" fillId="2" borderId="20" xfId="1" applyFont="1" applyFill="1" applyBorder="1" applyAlignment="1">
      <alignment horizontal="center"/>
    </xf>
    <xf numFmtId="0" fontId="1" fillId="0" borderId="48" xfId="1" applyBorder="1"/>
    <xf numFmtId="0" fontId="4" fillId="2" borderId="0" xfId="1" applyFont="1" applyFill="1" applyAlignment="1">
      <alignment horizontal="center" vertical="center" wrapText="1"/>
    </xf>
    <xf numFmtId="0" fontId="19" fillId="2" borderId="15" xfId="1" applyFont="1" applyFill="1" applyBorder="1" applyAlignment="1">
      <alignment horizontal="center"/>
    </xf>
    <xf numFmtId="3" fontId="19" fillId="2" borderId="23" xfId="1" applyNumberFormat="1" applyFont="1" applyFill="1" applyBorder="1" applyAlignment="1">
      <alignment horizontal="center"/>
    </xf>
    <xf numFmtId="3" fontId="19" fillId="2" borderId="50" xfId="1" applyNumberFormat="1" applyFont="1" applyFill="1" applyBorder="1" applyAlignment="1">
      <alignment horizontal="center"/>
    </xf>
    <xf numFmtId="0" fontId="19" fillId="2" borderId="22" xfId="1" applyFont="1" applyFill="1" applyBorder="1" applyAlignment="1">
      <alignment horizontal="center"/>
    </xf>
    <xf numFmtId="3" fontId="19" fillId="2" borderId="16" xfId="1" applyNumberFormat="1" applyFont="1" applyFill="1" applyBorder="1" applyAlignment="1">
      <alignment horizontal="center"/>
    </xf>
    <xf numFmtId="3" fontId="19" fillId="2" borderId="24" xfId="1" applyNumberFormat="1" applyFont="1" applyFill="1" applyBorder="1" applyAlignment="1">
      <alignment horizontal="center"/>
    </xf>
    <xf numFmtId="0" fontId="9" fillId="2" borderId="16" xfId="1" applyFont="1" applyFill="1" applyBorder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19" fillId="2" borderId="26" xfId="1" applyFont="1" applyFill="1" applyBorder="1" applyAlignment="1">
      <alignment horizontal="center" vertical="center"/>
    </xf>
    <xf numFmtId="3" fontId="19" fillId="2" borderId="28" xfId="1" applyNumberFormat="1" applyFont="1" applyFill="1" applyBorder="1" applyAlignment="1">
      <alignment horizontal="center" vertical="center"/>
    </xf>
    <xf numFmtId="3" fontId="19" fillId="2" borderId="27" xfId="1" applyNumberFormat="1" applyFont="1" applyFill="1" applyBorder="1" applyAlignment="1">
      <alignment horizontal="center" vertical="center"/>
    </xf>
    <xf numFmtId="3" fontId="19" fillId="2" borderId="29" xfId="1" applyNumberFormat="1" applyFont="1" applyFill="1" applyBorder="1" applyAlignment="1">
      <alignment horizontal="center" vertical="center"/>
    </xf>
    <xf numFmtId="0" fontId="10" fillId="0" borderId="51" xfId="1" applyFont="1" applyBorder="1" applyAlignment="1" applyProtection="1">
      <alignment horizontal="left" vertical="center" shrinkToFit="1"/>
      <protection hidden="1"/>
    </xf>
    <xf numFmtId="0" fontId="10" fillId="0" borderId="31" xfId="2" applyFont="1" applyBorder="1" applyAlignment="1" applyProtection="1">
      <alignment horizontal="left" vertical="center" shrinkToFit="1"/>
      <protection hidden="1"/>
    </xf>
    <xf numFmtId="0" fontId="10" fillId="0" borderId="34" xfId="1" applyFont="1" applyBorder="1" applyAlignment="1" applyProtection="1">
      <alignment horizontal="center" vertical="center" shrinkToFit="1"/>
      <protection hidden="1"/>
    </xf>
    <xf numFmtId="0" fontId="10" fillId="0" borderId="0" xfId="1" applyFont="1" applyAlignment="1" applyProtection="1">
      <alignment horizontal="left" vertical="center" shrinkToFit="1"/>
      <protection hidden="1"/>
    </xf>
    <xf numFmtId="3" fontId="10" fillId="0" borderId="52" xfId="1" applyNumberFormat="1" applyFont="1" applyBorder="1" applyAlignment="1" applyProtection="1">
      <alignment horizontal="right" vertical="center" shrinkToFit="1"/>
      <protection hidden="1"/>
    </xf>
    <xf numFmtId="0" fontId="10" fillId="0" borderId="31" xfId="1" applyFont="1" applyBorder="1" applyAlignment="1" applyProtection="1">
      <alignment horizontal="left" vertical="center" shrinkToFit="1"/>
      <protection hidden="1"/>
    </xf>
    <xf numFmtId="0" fontId="4" fillId="0" borderId="51" xfId="1" applyFont="1" applyBorder="1" applyAlignment="1" applyProtection="1">
      <alignment horizontal="left" vertical="center" shrinkToFit="1"/>
      <protection hidden="1"/>
    </xf>
    <xf numFmtId="0" fontId="4" fillId="0" borderId="53" xfId="1" applyFont="1" applyBorder="1" applyAlignment="1">
      <alignment vertical="center"/>
    </xf>
    <xf numFmtId="0" fontId="10" fillId="0" borderId="41" xfId="1" applyFont="1" applyBorder="1" applyAlignment="1" applyProtection="1">
      <alignment horizontal="left" vertical="center" shrinkToFit="1"/>
      <protection hidden="1"/>
    </xf>
    <xf numFmtId="0" fontId="4" fillId="0" borderId="45" xfId="1" applyFont="1" applyBorder="1" applyAlignment="1" applyProtection="1">
      <alignment horizontal="center" vertical="center" shrinkToFit="1"/>
      <protection hidden="1"/>
    </xf>
    <xf numFmtId="3" fontId="10" fillId="0" borderId="54" xfId="1" applyNumberFormat="1" applyFont="1" applyBorder="1" applyAlignment="1" applyProtection="1">
      <alignment horizontal="right" vertical="center" shrinkToFit="1"/>
      <protection hidden="1"/>
    </xf>
    <xf numFmtId="0" fontId="4" fillId="0" borderId="0" xfId="1" applyFont="1" applyAlignment="1" applyProtection="1">
      <alignment horizontal="left" vertical="center" shrinkToFit="1"/>
      <protection hidden="1"/>
    </xf>
    <xf numFmtId="0" fontId="10" fillId="0" borderId="0" xfId="1" applyFont="1" applyAlignment="1" applyProtection="1">
      <alignment horizontal="center" vertical="center" shrinkToFit="1"/>
      <protection hidden="1"/>
    </xf>
    <xf numFmtId="3" fontId="10" fillId="0" borderId="0" xfId="1" applyNumberFormat="1" applyFont="1" applyAlignment="1" applyProtection="1">
      <alignment horizontal="right" vertical="center" shrinkToFit="1"/>
      <protection hidden="1"/>
    </xf>
    <xf numFmtId="0" fontId="4" fillId="0" borderId="0" xfId="1" applyFont="1" applyAlignment="1" applyProtection="1">
      <alignment horizontal="center" vertical="center" shrinkToFit="1"/>
      <protection hidden="1"/>
    </xf>
    <xf numFmtId="0" fontId="4" fillId="3" borderId="38" xfId="1" applyFont="1" applyFill="1" applyBorder="1" applyAlignment="1" applyProtection="1">
      <alignment horizontal="center" vertical="center" shrinkToFit="1"/>
      <protection hidden="1"/>
    </xf>
    <xf numFmtId="3" fontId="10" fillId="3" borderId="39" xfId="1" applyNumberFormat="1" applyFont="1" applyFill="1" applyBorder="1" applyAlignment="1" applyProtection="1">
      <alignment horizontal="right" vertical="center" shrinkToFit="1"/>
      <protection hidden="1"/>
    </xf>
    <xf numFmtId="0" fontId="11" fillId="0" borderId="31" xfId="0" applyFont="1" applyBorder="1" applyAlignment="1" applyProtection="1">
      <alignment horizontal="left" vertical="center" shrinkToFit="1"/>
      <protection hidden="1"/>
    </xf>
    <xf numFmtId="0" fontId="4" fillId="0" borderId="32" xfId="0" applyFont="1" applyBorder="1" applyAlignment="1" applyProtection="1">
      <alignment horizontal="center" vertical="center" shrinkToFit="1"/>
      <protection hidden="1"/>
    </xf>
    <xf numFmtId="3" fontId="10" fillId="0" borderId="33" xfId="0" applyNumberFormat="1" applyFont="1" applyBorder="1" applyAlignment="1" applyProtection="1">
      <alignment horizontal="right" vertical="center" shrinkToFit="1"/>
      <protection hidden="1"/>
    </xf>
    <xf numFmtId="0" fontId="4" fillId="0" borderId="34" xfId="0" applyFont="1" applyBorder="1" applyAlignment="1" applyProtection="1">
      <alignment horizontal="center" vertical="center" shrinkToFit="1"/>
      <protection hidden="1"/>
    </xf>
    <xf numFmtId="3" fontId="10" fillId="0" borderId="35" xfId="0" applyNumberFormat="1" applyFont="1" applyBorder="1" applyAlignment="1" applyProtection="1">
      <alignment horizontal="right" vertical="center" shrinkToFit="1"/>
      <protection hidden="1"/>
    </xf>
    <xf numFmtId="0" fontId="4" fillId="0" borderId="36" xfId="0" applyFont="1" applyBorder="1" applyAlignment="1" applyProtection="1">
      <alignment horizontal="center" vertical="center" shrinkToFit="1"/>
      <protection hidden="1"/>
    </xf>
    <xf numFmtId="3" fontId="10" fillId="0" borderId="37" xfId="0" applyNumberFormat="1" applyFont="1" applyBorder="1" applyAlignment="1" applyProtection="1">
      <alignment horizontal="right" vertical="center" shrinkToFit="1"/>
      <protection hidden="1"/>
    </xf>
    <xf numFmtId="0" fontId="4" fillId="0" borderId="38" xfId="0" applyFont="1" applyBorder="1" applyAlignment="1" applyProtection="1">
      <alignment horizontal="center" vertical="center" shrinkToFit="1"/>
      <protection hidden="1"/>
    </xf>
    <xf numFmtId="3" fontId="10" fillId="0" borderId="39" xfId="0" applyNumberFormat="1" applyFont="1" applyBorder="1" applyAlignment="1" applyProtection="1">
      <alignment horizontal="right" vertical="center" shrinkToFit="1"/>
      <protection hidden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6" fillId="2" borderId="1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  <xf numFmtId="0" fontId="6" fillId="2" borderId="14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4" fillId="2" borderId="47" xfId="1" applyFont="1" applyFill="1" applyBorder="1" applyAlignment="1">
      <alignment horizontal="center" wrapText="1"/>
    </xf>
    <xf numFmtId="0" fontId="4" fillId="2" borderId="48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right" vertical="center"/>
    </xf>
    <xf numFmtId="3" fontId="3" fillId="0" borderId="0" xfId="1" applyNumberFormat="1" applyFont="1" applyAlignment="1">
      <alignment horizontal="center"/>
    </xf>
    <xf numFmtId="0" fontId="18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11" xfId="1" applyFont="1" applyFill="1" applyBorder="1" applyAlignment="1" applyProtection="1">
      <alignment horizontal="center" vertical="center" wrapText="1"/>
      <protection locked="0"/>
    </xf>
    <xf numFmtId="0" fontId="11" fillId="0" borderId="56" xfId="1" applyFont="1" applyBorder="1" applyAlignment="1" applyProtection="1">
      <alignment horizontal="left" vertical="center" shrinkToFit="1"/>
      <protection hidden="1"/>
    </xf>
    <xf numFmtId="0" fontId="4" fillId="0" borderId="57" xfId="1" applyFont="1" applyBorder="1" applyAlignment="1" applyProtection="1">
      <alignment horizontal="center" vertical="center" shrinkToFit="1"/>
      <protection hidden="1"/>
    </xf>
    <xf numFmtId="3" fontId="10" fillId="0" borderId="58" xfId="1" applyNumberFormat="1" applyFont="1" applyBorder="1" applyAlignment="1" applyProtection="1">
      <alignment horizontal="right" vertical="center" shrinkToFit="1"/>
      <protection hidden="1"/>
    </xf>
    <xf numFmtId="0" fontId="4" fillId="0" borderId="31" xfId="1" applyFont="1" applyBorder="1" applyAlignment="1" applyProtection="1">
      <alignment horizontal="center" vertical="center" wrapText="1"/>
      <protection hidden="1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9" fillId="0" borderId="0" xfId="2"/>
    <xf numFmtId="0" fontId="19" fillId="0" borderId="0" xfId="2" applyAlignment="1">
      <alignment horizontal="center"/>
    </xf>
    <xf numFmtId="0" fontId="4" fillId="0" borderId="0" xfId="2" applyFont="1" applyAlignment="1">
      <alignment horizontal="center" vertical="top"/>
    </xf>
    <xf numFmtId="0" fontId="19" fillId="2" borderId="26" xfId="2" applyFill="1" applyBorder="1" applyAlignment="1">
      <alignment horizontal="center" vertical="center"/>
    </xf>
    <xf numFmtId="0" fontId="4" fillId="0" borderId="32" xfId="2" applyFont="1" applyBorder="1" applyAlignment="1" applyProtection="1">
      <alignment horizontal="center" vertical="center" shrinkToFit="1"/>
      <protection hidden="1"/>
    </xf>
    <xf numFmtId="3" fontId="10" fillId="0" borderId="33" xfId="2" applyNumberFormat="1" applyFont="1" applyBorder="1" applyAlignment="1" applyProtection="1">
      <alignment horizontal="right" vertical="center" shrinkToFit="1"/>
      <protection hidden="1"/>
    </xf>
    <xf numFmtId="0" fontId="4" fillId="0" borderId="34" xfId="2" applyFont="1" applyBorder="1" applyAlignment="1" applyProtection="1">
      <alignment horizontal="center" vertical="center" shrinkToFit="1"/>
      <protection hidden="1"/>
    </xf>
    <xf numFmtId="3" fontId="10" fillId="0" borderId="35" xfId="2" applyNumberFormat="1" applyFont="1" applyBorder="1" applyAlignment="1" applyProtection="1">
      <alignment horizontal="right" vertical="center" shrinkToFit="1"/>
      <protection hidden="1"/>
    </xf>
    <xf numFmtId="0" fontId="19" fillId="0" borderId="0" xfId="2" applyAlignment="1">
      <alignment vertical="center"/>
    </xf>
    <xf numFmtId="0" fontId="10" fillId="0" borderId="31" xfId="2" applyFont="1" applyBorder="1" applyAlignment="1" applyProtection="1">
      <alignment horizontal="center" vertical="center"/>
      <protection hidden="1"/>
    </xf>
    <xf numFmtId="0" fontId="4" fillId="0" borderId="36" xfId="2" applyFont="1" applyBorder="1" applyAlignment="1" applyProtection="1">
      <alignment horizontal="center" vertical="center" shrinkToFit="1"/>
      <protection hidden="1"/>
    </xf>
    <xf numFmtId="3" fontId="10" fillId="0" borderId="37" xfId="2" applyNumberFormat="1" applyFont="1" applyBorder="1" applyAlignment="1" applyProtection="1">
      <alignment horizontal="right" vertical="center" shrinkToFit="1"/>
      <protection hidden="1"/>
    </xf>
    <xf numFmtId="0" fontId="4" fillId="0" borderId="38" xfId="2" applyFont="1" applyBorder="1" applyAlignment="1" applyProtection="1">
      <alignment horizontal="center" vertical="center" shrinkToFit="1"/>
      <protection hidden="1"/>
    </xf>
    <xf numFmtId="3" fontId="10" fillId="0" borderId="39" xfId="2" applyNumberFormat="1" applyFont="1" applyBorder="1" applyAlignment="1" applyProtection="1">
      <alignment horizontal="right" vertical="center" shrinkToFit="1"/>
      <protection hidden="1"/>
    </xf>
    <xf numFmtId="0" fontId="10" fillId="0" borderId="36" xfId="2" applyFont="1" applyBorder="1" applyAlignment="1" applyProtection="1">
      <alignment horizontal="center" vertical="center" shrinkToFit="1"/>
      <protection hidden="1"/>
    </xf>
    <xf numFmtId="3" fontId="10" fillId="0" borderId="40" xfId="2" applyNumberFormat="1" applyFont="1" applyBorder="1" applyAlignment="1" applyProtection="1">
      <alignment horizontal="right" vertical="center" shrinkToFit="1"/>
      <protection hidden="1"/>
    </xf>
    <xf numFmtId="0" fontId="10" fillId="0" borderId="41" xfId="2" applyFont="1" applyBorder="1" applyAlignment="1" applyProtection="1">
      <alignment horizontal="center" vertical="center"/>
      <protection hidden="1"/>
    </xf>
    <xf numFmtId="0" fontId="4" fillId="0" borderId="43" xfId="2" applyFont="1" applyBorder="1" applyAlignment="1" applyProtection="1">
      <alignment horizontal="center" vertical="center" shrinkToFit="1"/>
      <protection hidden="1"/>
    </xf>
    <xf numFmtId="3" fontId="10" fillId="0" borderId="44" xfId="2" applyNumberFormat="1" applyFont="1" applyBorder="1" applyAlignment="1" applyProtection="1">
      <alignment horizontal="right" vertical="center" shrinkToFit="1"/>
      <protection hidden="1"/>
    </xf>
    <xf numFmtId="0" fontId="10" fillId="0" borderId="43" xfId="2" applyFont="1" applyBorder="1" applyAlignment="1" applyProtection="1">
      <alignment horizontal="center" vertical="center" shrinkToFit="1"/>
      <protection hidden="1"/>
    </xf>
    <xf numFmtId="0" fontId="12" fillId="0" borderId="44" xfId="2" applyFont="1" applyBorder="1" applyAlignment="1" applyProtection="1">
      <alignment horizontal="center" vertical="center" shrinkToFit="1"/>
      <protection hidden="1"/>
    </xf>
    <xf numFmtId="0" fontId="10" fillId="0" borderId="0" xfId="2" applyFont="1" applyAlignment="1">
      <alignment horizontal="center"/>
    </xf>
    <xf numFmtId="3" fontId="19" fillId="0" borderId="0" xfId="2" applyNumberFormat="1"/>
    <xf numFmtId="0" fontId="9" fillId="0" borderId="0" xfId="2" applyFont="1" applyAlignment="1">
      <alignment horizontal="center"/>
    </xf>
    <xf numFmtId="0" fontId="9" fillId="0" borderId="28" xfId="2" applyFont="1" applyBorder="1" applyAlignment="1">
      <alignment horizontal="center"/>
    </xf>
    <xf numFmtId="0" fontId="19" fillId="0" borderId="28" xfId="2" applyBorder="1"/>
    <xf numFmtId="3" fontId="19" fillId="0" borderId="28" xfId="2" applyNumberFormat="1" applyBorder="1"/>
    <xf numFmtId="0" fontId="10" fillId="0" borderId="34" xfId="2" applyFont="1" applyBorder="1" applyAlignment="1" applyProtection="1">
      <alignment horizontal="center" vertical="center" shrinkToFit="1"/>
      <protection hidden="1"/>
    </xf>
    <xf numFmtId="0" fontId="12" fillId="0" borderId="33" xfId="2" applyFont="1" applyBorder="1" applyAlignment="1" applyProtection="1">
      <alignment horizontal="center" vertical="center" shrinkToFit="1"/>
      <protection hidden="1"/>
    </xf>
    <xf numFmtId="0" fontId="4" fillId="0" borderId="51" xfId="2" applyFont="1" applyBorder="1" applyAlignment="1" applyProtection="1">
      <alignment horizontal="left" vertical="center" shrinkToFit="1"/>
      <protection hidden="1"/>
    </xf>
    <xf numFmtId="0" fontId="4" fillId="0" borderId="45" xfId="2" applyFont="1" applyBorder="1" applyAlignment="1" applyProtection="1">
      <alignment horizontal="center" vertical="center" shrinkToFit="1"/>
      <protection hidden="1"/>
    </xf>
    <xf numFmtId="3" fontId="10" fillId="0" borderId="54" xfId="2" applyNumberFormat="1" applyFont="1" applyBorder="1" applyAlignment="1" applyProtection="1">
      <alignment horizontal="right" vertical="center" shrinkToFit="1"/>
      <protection hidden="1"/>
    </xf>
    <xf numFmtId="0" fontId="4" fillId="0" borderId="0" xfId="2" applyFont="1" applyAlignment="1" applyProtection="1">
      <alignment horizontal="left" vertical="center" shrinkToFit="1"/>
      <protection hidden="1"/>
    </xf>
    <xf numFmtId="0" fontId="10" fillId="0" borderId="0" xfId="2" applyFont="1" applyAlignment="1" applyProtection="1">
      <alignment horizontal="left" vertical="center" shrinkToFit="1"/>
      <protection hidden="1"/>
    </xf>
    <xf numFmtId="0" fontId="10" fillId="0" borderId="0" xfId="2" applyFont="1" applyAlignment="1" applyProtection="1">
      <alignment horizontal="center" vertical="center" shrinkToFit="1"/>
      <protection hidden="1"/>
    </xf>
    <xf numFmtId="3" fontId="10" fillId="0" borderId="0" xfId="2" applyNumberFormat="1" applyFont="1" applyAlignment="1" applyProtection="1">
      <alignment horizontal="right" vertical="center" shrinkToFit="1"/>
      <protection hidden="1"/>
    </xf>
    <xf numFmtId="0" fontId="4" fillId="0" borderId="0" xfId="2" applyFont="1" applyAlignment="1" applyProtection="1">
      <alignment horizontal="center" vertical="center" shrinkToFit="1"/>
      <protection hidden="1"/>
    </xf>
    <xf numFmtId="0" fontId="6" fillId="2" borderId="9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/>
    </xf>
    <xf numFmtId="0" fontId="19" fillId="0" borderId="48" xfId="2" applyBorder="1"/>
    <xf numFmtId="3" fontId="10" fillId="0" borderId="34" xfId="2" applyNumberFormat="1" applyFont="1" applyBorder="1" applyAlignment="1" applyProtection="1">
      <alignment horizontal="right" vertical="center" shrinkToFit="1"/>
      <protection hidden="1"/>
    </xf>
    <xf numFmtId="3" fontId="10" fillId="0" borderId="45" xfId="2" applyNumberFormat="1" applyFont="1" applyBorder="1" applyAlignment="1" applyProtection="1">
      <alignment horizontal="right" vertical="center" shrinkToFit="1"/>
      <protection hidden="1"/>
    </xf>
    <xf numFmtId="0" fontId="10" fillId="0" borderId="32" xfId="2" applyFont="1" applyBorder="1" applyAlignment="1" applyProtection="1">
      <alignment horizontal="center" vertical="center" shrinkToFit="1"/>
      <protection hidden="1"/>
    </xf>
    <xf numFmtId="3" fontId="19" fillId="0" borderId="0" xfId="2" applyNumberFormat="1" applyAlignment="1">
      <alignment vertical="center"/>
    </xf>
    <xf numFmtId="0" fontId="10" fillId="0" borderId="30" xfId="2" applyFont="1" applyBorder="1" applyAlignment="1" applyProtection="1">
      <alignment horizontal="center" vertical="center"/>
      <protection hidden="1"/>
    </xf>
    <xf numFmtId="0" fontId="4" fillId="2" borderId="0" xfId="2" applyFont="1" applyFill="1" applyAlignment="1">
      <alignment horizontal="center" vertical="center" wrapText="1"/>
    </xf>
    <xf numFmtId="3" fontId="10" fillId="0" borderId="52" xfId="2" applyNumberFormat="1" applyFont="1" applyBorder="1" applyAlignment="1" applyProtection="1">
      <alignment horizontal="right" vertical="center" shrinkToFit="1"/>
      <protection hidden="1"/>
    </xf>
    <xf numFmtId="0" fontId="6" fillId="2" borderId="25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/>
    </xf>
    <xf numFmtId="0" fontId="9" fillId="2" borderId="20" xfId="2" applyFont="1" applyFill="1" applyBorder="1" applyAlignment="1">
      <alignment horizontal="center" vertical="center"/>
    </xf>
    <xf numFmtId="0" fontId="4" fillId="2" borderId="28" xfId="2" applyFont="1" applyFill="1" applyBorder="1" applyAlignment="1">
      <alignment horizontal="center" vertical="center" wrapText="1"/>
    </xf>
    <xf numFmtId="0" fontId="9" fillId="2" borderId="27" xfId="2" applyFont="1" applyFill="1" applyBorder="1" applyAlignment="1">
      <alignment horizontal="center" vertical="center"/>
    </xf>
    <xf numFmtId="0" fontId="9" fillId="2" borderId="20" xfId="2" applyFont="1" applyFill="1" applyBorder="1" applyAlignment="1">
      <alignment horizontal="center"/>
    </xf>
    <xf numFmtId="0" fontId="9" fillId="2" borderId="16" xfId="2" applyFont="1" applyFill="1" applyBorder="1" applyAlignment="1">
      <alignment horizontal="center"/>
    </xf>
    <xf numFmtId="0" fontId="19" fillId="2" borderId="29" xfId="2" applyFill="1" applyBorder="1" applyAlignment="1">
      <alignment horizontal="center" vertical="center"/>
    </xf>
    <xf numFmtId="0" fontId="19" fillId="2" borderId="15" xfId="2" applyFill="1" applyBorder="1" applyAlignment="1">
      <alignment horizontal="center" vertical="center"/>
    </xf>
    <xf numFmtId="0" fontId="19" fillId="2" borderId="16" xfId="2" applyFill="1" applyBorder="1" applyAlignment="1">
      <alignment horizontal="center" vertical="center"/>
    </xf>
    <xf numFmtId="0" fontId="19" fillId="2" borderId="17" xfId="2" applyFill="1" applyBorder="1" applyAlignment="1">
      <alignment horizontal="center" vertical="center"/>
    </xf>
    <xf numFmtId="0" fontId="19" fillId="2" borderId="18" xfId="2" applyFill="1" applyBorder="1" applyAlignment="1">
      <alignment horizontal="center" vertical="center"/>
    </xf>
    <xf numFmtId="0" fontId="19" fillId="2" borderId="19" xfId="2" applyFill="1" applyBorder="1" applyAlignment="1">
      <alignment horizontal="center" vertical="center"/>
    </xf>
    <xf numFmtId="0" fontId="19" fillId="2" borderId="20" xfId="2" applyFill="1" applyBorder="1" applyAlignment="1">
      <alignment horizontal="center" vertical="center"/>
    </xf>
    <xf numFmtId="0" fontId="19" fillId="2" borderId="21" xfId="2" applyFill="1" applyBorder="1" applyAlignment="1">
      <alignment horizontal="center" vertical="center"/>
    </xf>
    <xf numFmtId="0" fontId="19" fillId="2" borderId="22" xfId="2" applyFill="1" applyBorder="1" applyAlignment="1">
      <alignment horizontal="center" vertical="center"/>
    </xf>
    <xf numFmtId="0" fontId="19" fillId="2" borderId="23" xfId="2" applyFill="1" applyBorder="1" applyAlignment="1">
      <alignment horizontal="center" vertical="center"/>
    </xf>
    <xf numFmtId="0" fontId="19" fillId="2" borderId="24" xfId="2" applyFill="1" applyBorder="1" applyAlignment="1">
      <alignment horizontal="center" vertical="center"/>
    </xf>
    <xf numFmtId="0" fontId="9" fillId="2" borderId="16" xfId="2" applyFont="1" applyFill="1" applyBorder="1" applyAlignment="1">
      <alignment horizontal="center" vertical="center"/>
    </xf>
    <xf numFmtId="0" fontId="19" fillId="2" borderId="27" xfId="2" applyFill="1" applyBorder="1" applyAlignment="1">
      <alignment horizontal="center" vertical="center"/>
    </xf>
    <xf numFmtId="0" fontId="19" fillId="2" borderId="28" xfId="2" applyFill="1" applyBorder="1" applyAlignment="1">
      <alignment horizontal="center" vertical="center"/>
    </xf>
    <xf numFmtId="0" fontId="5" fillId="0" borderId="0" xfId="2" applyFont="1"/>
    <xf numFmtId="0" fontId="4" fillId="0" borderId="53" xfId="2" applyFont="1" applyBorder="1" applyAlignment="1">
      <alignment vertical="center"/>
    </xf>
    <xf numFmtId="0" fontId="10" fillId="0" borderId="41" xfId="2" applyFont="1" applyBorder="1" applyAlignment="1" applyProtection="1">
      <alignment horizontal="left" vertical="center" shrinkToFit="1"/>
      <protection hidden="1"/>
    </xf>
    <xf numFmtId="0" fontId="11" fillId="0" borderId="31" xfId="2" applyFont="1" applyBorder="1" applyAlignment="1" applyProtection="1">
      <alignment horizontal="left" vertical="center" shrinkToFit="1"/>
      <protection hidden="1"/>
    </xf>
    <xf numFmtId="0" fontId="10" fillId="0" borderId="31" xfId="2" applyFont="1" applyBorder="1" applyAlignment="1" applyProtection="1">
      <alignment horizontal="left" vertical="center" shrinkToFit="1"/>
      <protection hidden="1"/>
    </xf>
    <xf numFmtId="0" fontId="11" fillId="0" borderId="41" xfId="2" applyFont="1" applyBorder="1" applyAlignment="1" applyProtection="1">
      <alignment horizontal="left" vertical="center" shrinkToFit="1"/>
      <protection hidden="1"/>
    </xf>
    <xf numFmtId="3" fontId="10" fillId="0" borderId="55" xfId="2" applyNumberFormat="1" applyFont="1" applyBorder="1" applyAlignment="1" applyProtection="1">
      <alignment horizontal="right" vertical="center" shrinkToFit="1"/>
      <protection hidden="1"/>
    </xf>
    <xf numFmtId="0" fontId="3" fillId="0" borderId="0" xfId="2" applyFont="1" applyAlignment="1">
      <alignment horizontal="center" vertical="top"/>
    </xf>
    <xf numFmtId="0" fontId="6" fillId="2" borderId="1" xfId="2" applyFont="1" applyFill="1" applyBorder="1" applyAlignment="1">
      <alignment horizontal="center" wrapText="1"/>
    </xf>
    <xf numFmtId="0" fontId="4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vertical="center"/>
    </xf>
    <xf numFmtId="0" fontId="7" fillId="2" borderId="10" xfId="2" applyFont="1" applyFill="1" applyBorder="1" applyAlignment="1" applyProtection="1">
      <alignment horizontal="center" vertical="center" wrapText="1"/>
      <protection locked="0"/>
    </xf>
    <xf numFmtId="0" fontId="7" fillId="2" borderId="11" xfId="2" applyFont="1" applyFill="1" applyBorder="1" applyAlignment="1" applyProtection="1">
      <alignment horizontal="center" vertical="center" wrapText="1"/>
      <protection locked="0"/>
    </xf>
    <xf numFmtId="0" fontId="8" fillId="2" borderId="10" xfId="2" applyFont="1" applyFill="1" applyBorder="1" applyAlignment="1" applyProtection="1">
      <alignment horizontal="center" vertical="center" wrapText="1"/>
      <protection locked="0"/>
    </xf>
    <xf numFmtId="0" fontId="8" fillId="2" borderId="11" xfId="2" applyFont="1" applyFill="1" applyBorder="1" applyAlignment="1" applyProtection="1">
      <alignment horizontal="center" vertical="center" wrapText="1"/>
      <protection locked="0"/>
    </xf>
    <xf numFmtId="0" fontId="8" fillId="2" borderId="12" xfId="2" applyFont="1" applyFill="1" applyBorder="1" applyAlignment="1" applyProtection="1">
      <alignment horizontal="center" vertical="center" wrapText="1"/>
      <protection locked="0"/>
    </xf>
    <xf numFmtId="0" fontId="4" fillId="2" borderId="1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wrapText="1"/>
    </xf>
    <xf numFmtId="0" fontId="4" fillId="2" borderId="25" xfId="2" applyFont="1" applyFill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right" vertical="center"/>
    </xf>
    <xf numFmtId="3" fontId="3" fillId="0" borderId="0" xfId="2" applyNumberFormat="1" applyFont="1" applyAlignment="1">
      <alignment horizontal="center"/>
    </xf>
    <xf numFmtId="0" fontId="6" fillId="2" borderId="2" xfId="2" applyFont="1" applyFill="1" applyBorder="1" applyAlignment="1">
      <alignment horizontal="center" wrapText="1"/>
    </xf>
    <xf numFmtId="0" fontId="4" fillId="2" borderId="47" xfId="2" applyFont="1" applyFill="1" applyBorder="1" applyAlignment="1">
      <alignment horizontal="center" wrapText="1"/>
    </xf>
    <xf numFmtId="0" fontId="4" fillId="2" borderId="2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 wrapText="1"/>
    </xf>
    <xf numFmtId="0" fontId="4" fillId="2" borderId="48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/>
    </xf>
    <xf numFmtId="0" fontId="19" fillId="2" borderId="19" xfId="2" applyFill="1" applyBorder="1" applyAlignment="1">
      <alignment horizontal="center"/>
    </xf>
    <xf numFmtId="3" fontId="19" fillId="2" borderId="18" xfId="2" applyNumberFormat="1" applyFill="1" applyBorder="1" applyAlignment="1">
      <alignment horizontal="center"/>
    </xf>
    <xf numFmtId="3" fontId="19" fillId="2" borderId="49" xfId="2" applyNumberFormat="1" applyFill="1" applyBorder="1" applyAlignment="1">
      <alignment horizontal="center"/>
    </xf>
    <xf numFmtId="0" fontId="19" fillId="2" borderId="17" xfId="2" applyFill="1" applyBorder="1" applyAlignment="1">
      <alignment horizontal="center"/>
    </xf>
    <xf numFmtId="3" fontId="19" fillId="2" borderId="20" xfId="2" applyNumberFormat="1" applyFill="1" applyBorder="1" applyAlignment="1">
      <alignment horizontal="center"/>
    </xf>
    <xf numFmtId="3" fontId="19" fillId="2" borderId="21" xfId="2" applyNumberFormat="1" applyFill="1" applyBorder="1" applyAlignment="1">
      <alignment horizontal="center"/>
    </xf>
    <xf numFmtId="0" fontId="19" fillId="2" borderId="15" xfId="2" applyFill="1" applyBorder="1" applyAlignment="1">
      <alignment horizontal="center"/>
    </xf>
    <xf numFmtId="3" fontId="19" fillId="2" borderId="23" xfId="2" applyNumberFormat="1" applyFill="1" applyBorder="1" applyAlignment="1">
      <alignment horizontal="center"/>
    </xf>
    <xf numFmtId="3" fontId="19" fillId="2" borderId="50" xfId="2" applyNumberFormat="1" applyFill="1" applyBorder="1" applyAlignment="1">
      <alignment horizontal="center"/>
    </xf>
    <xf numFmtId="0" fontId="19" fillId="2" borderId="22" xfId="2" applyFill="1" applyBorder="1" applyAlignment="1">
      <alignment horizontal="center"/>
    </xf>
    <xf numFmtId="3" fontId="19" fillId="2" borderId="16" xfId="2" applyNumberFormat="1" applyFill="1" applyBorder="1" applyAlignment="1">
      <alignment horizontal="center"/>
    </xf>
    <xf numFmtId="3" fontId="19" fillId="2" borderId="24" xfId="2" applyNumberFormat="1" applyFill="1" applyBorder="1" applyAlignment="1">
      <alignment horizontal="center"/>
    </xf>
    <xf numFmtId="3" fontId="19" fillId="2" borderId="28" xfId="2" applyNumberFormat="1" applyFill="1" applyBorder="1" applyAlignment="1">
      <alignment horizontal="center" vertical="center"/>
    </xf>
    <xf numFmtId="3" fontId="19" fillId="2" borderId="27" xfId="2" applyNumberFormat="1" applyFill="1" applyBorder="1" applyAlignment="1">
      <alignment horizontal="center" vertical="center"/>
    </xf>
    <xf numFmtId="3" fontId="19" fillId="2" borderId="29" xfId="2" applyNumberFormat="1" applyFill="1" applyBorder="1" applyAlignment="1">
      <alignment horizontal="center" vertical="center"/>
    </xf>
  </cellXfs>
  <cellStyles count="3">
    <cellStyle name="Normalno" xfId="0" builtinId="0"/>
    <cellStyle name="Normalno 2" xfId="1" xr:uid="{712F5E5B-660B-492F-BF1A-14FC8A5C1F0F}"/>
    <cellStyle name="Normalno 3" xfId="2" xr:uid="{8A5BD407-F0B5-4B50-8AFF-BE2CE3C08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66675</xdr:rowOff>
    </xdr:from>
    <xdr:to>
      <xdr:col>1</xdr:col>
      <xdr:colOff>514350</xdr:colOff>
      <xdr:row>5</xdr:row>
      <xdr:rowOff>123825</xdr:rowOff>
    </xdr:to>
    <xdr:pic macro="[2]!ekipno">
      <xdr:nvPicPr>
        <xdr:cNvPr id="2" name="Picture 1">
          <a:extLst>
            <a:ext uri="{FF2B5EF4-FFF2-40B4-BE49-F238E27FC236}">
              <a16:creationId xmlns:a16="http://schemas.microsoft.com/office/drawing/2014/main" id="{CE7BFFAB-0CED-48F1-B48E-1D60B4254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0525"/>
          <a:ext cx="809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171450</xdr:rowOff>
    </xdr:to>
    <xdr:pic macro="[2]!pojedinačn0">
      <xdr:nvPicPr>
        <xdr:cNvPr id="2" name="Picture 1">
          <a:extLst>
            <a:ext uri="{FF2B5EF4-FFF2-40B4-BE49-F238E27FC236}">
              <a16:creationId xmlns:a16="http://schemas.microsoft.com/office/drawing/2014/main" id="{E3B7276F-08D6-4449-B206-6B815195C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476250</xdr:colOff>
      <xdr:row>4</xdr:row>
      <xdr:rowOff>104775</xdr:rowOff>
    </xdr:from>
    <xdr:to>
      <xdr:col>2</xdr:col>
      <xdr:colOff>857250</xdr:colOff>
      <xdr:row>5</xdr:row>
      <xdr:rowOff>238125</xdr:rowOff>
    </xdr:to>
    <xdr:pic macro="[2]!sortpoekipama">
      <xdr:nvPicPr>
        <xdr:cNvPr id="3" name="Picture 3">
          <a:extLst>
            <a:ext uri="{FF2B5EF4-FFF2-40B4-BE49-F238E27FC236}">
              <a16:creationId xmlns:a16="http://schemas.microsoft.com/office/drawing/2014/main" id="{695005A8-13A8-4CAE-BEDB-9A20A25E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2477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3]!ekipno">
      <xdr:nvPicPr>
        <xdr:cNvPr id="2" name="Picture 1">
          <a:extLst>
            <a:ext uri="{FF2B5EF4-FFF2-40B4-BE49-F238E27FC236}">
              <a16:creationId xmlns:a16="http://schemas.microsoft.com/office/drawing/2014/main" id="{DBCA69ED-8348-4A46-B854-6E538DD1A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171450</xdr:rowOff>
    </xdr:to>
    <xdr:pic macro="[1]!pojedinačn0">
      <xdr:nvPicPr>
        <xdr:cNvPr id="2" name="Picture 1">
          <a:extLst>
            <a:ext uri="{FF2B5EF4-FFF2-40B4-BE49-F238E27FC236}">
              <a16:creationId xmlns:a16="http://schemas.microsoft.com/office/drawing/2014/main" id="{72A4562A-853A-4246-8405-C0F0BBDE2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476250</xdr:colOff>
      <xdr:row>4</xdr:row>
      <xdr:rowOff>104775</xdr:rowOff>
    </xdr:from>
    <xdr:to>
      <xdr:col>2</xdr:col>
      <xdr:colOff>857250</xdr:colOff>
      <xdr:row>5</xdr:row>
      <xdr:rowOff>238125</xdr:rowOff>
    </xdr:to>
    <xdr:pic macro="[1]!sortpoekipama">
      <xdr:nvPicPr>
        <xdr:cNvPr id="3" name="Picture 3">
          <a:extLst>
            <a:ext uri="{FF2B5EF4-FFF2-40B4-BE49-F238E27FC236}">
              <a16:creationId xmlns:a16="http://schemas.microsoft.com/office/drawing/2014/main" id="{BA9FE16A-460E-43DD-BA65-8F74A8D56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2477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66675</xdr:rowOff>
    </xdr:from>
    <xdr:to>
      <xdr:col>1</xdr:col>
      <xdr:colOff>514350</xdr:colOff>
      <xdr:row>5</xdr:row>
      <xdr:rowOff>123825</xdr:rowOff>
    </xdr:to>
    <xdr:pic macro="[4]!ekipno">
      <xdr:nvPicPr>
        <xdr:cNvPr id="2" name="Picture 1">
          <a:extLst>
            <a:ext uri="{FF2B5EF4-FFF2-40B4-BE49-F238E27FC236}">
              <a16:creationId xmlns:a16="http://schemas.microsoft.com/office/drawing/2014/main" id="{AA2E2A13-A955-4455-906D-7B96A7E1D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0525"/>
          <a:ext cx="809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171450</xdr:rowOff>
    </xdr:to>
    <xdr:pic macro="[4]!pojedinačn0">
      <xdr:nvPicPr>
        <xdr:cNvPr id="2" name="Picture 1">
          <a:extLst>
            <a:ext uri="{FF2B5EF4-FFF2-40B4-BE49-F238E27FC236}">
              <a16:creationId xmlns:a16="http://schemas.microsoft.com/office/drawing/2014/main" id="{4BD233E2-1AB5-4DFF-998B-87146EB8E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476250</xdr:colOff>
      <xdr:row>4</xdr:row>
      <xdr:rowOff>104775</xdr:rowOff>
    </xdr:from>
    <xdr:to>
      <xdr:col>2</xdr:col>
      <xdr:colOff>857250</xdr:colOff>
      <xdr:row>5</xdr:row>
      <xdr:rowOff>238125</xdr:rowOff>
    </xdr:to>
    <xdr:pic macro="[4]!sortpoekipama">
      <xdr:nvPicPr>
        <xdr:cNvPr id="3" name="Picture 3">
          <a:extLst>
            <a:ext uri="{FF2B5EF4-FFF2-40B4-BE49-F238E27FC236}">
              <a16:creationId xmlns:a16="http://schemas.microsoft.com/office/drawing/2014/main" id="{3137B2BE-203E-4AD4-B5BF-A721E347F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2477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Feeder\2.%20ML%20feeder%20istok\1.%20kolo\ZBIRNO%202.%20ML%20feeder%20istok%202026.xls" TargetMode="External"/><Relationship Id="rId1" Type="http://schemas.openxmlformats.org/officeDocument/2006/relationships/externalLinkPath" Target="2.%20ML%20feeder%20istok/1.%20kolo/ZBIRNO%202.%20ML%20feeder%20istok%20202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Feeder\1.%20ML%20feeder\1.%20kolo\ZBIRNO%201.%20ML%20feeder%202026.xls" TargetMode="External"/><Relationship Id="rId1" Type="http://schemas.openxmlformats.org/officeDocument/2006/relationships/externalLinkPath" Target="1.%20ML%20feeder/1.%20kolo/ZBIRNO%201.%20ML%20feeder%202026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Feeder\2.%20ML%20feeder%20istok\2.%20kolo\ZBIRNO%202.%20ML%20feeder%20Istok%20.xls" TargetMode="External"/><Relationship Id="rId1" Type="http://schemas.openxmlformats.org/officeDocument/2006/relationships/externalLinkPath" Target="2.%20ML%20feeder%20istok/2.%20kolo/ZBIRNO%202.%20ML%20feeder%20Istok%20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Feeder\2.%20ML%20feeder%20zapad\2.%20kolo\ZBIRNO%202.%20ML%20feeder%20zapad%20%202026.xls" TargetMode="External"/><Relationship Id="rId1" Type="http://schemas.openxmlformats.org/officeDocument/2006/relationships/externalLinkPath" Target="2.%20ML%20feeder%20zapad/2.%20kolo/ZBIRNO%202.%20ML%20feeder%20zapad%20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 ML feeder istok ekipno"/>
      <sheetName val="2. ML feeder istok pojedinačno"/>
      <sheetName val="ZBIRNO 2. ML feeder istok 2026"/>
    </sheetNames>
    <definedNames>
      <definedName name="pojedinačn0"/>
      <definedName name="sortpoekipama"/>
    </defined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ML feeder ekipno"/>
      <sheetName val="1. ML feeder pojedinačno"/>
      <sheetName val="ZBIRNO 1. ML feeder 2026"/>
    </sheetNames>
    <definedNames>
      <definedName name="ekipno"/>
      <definedName name="pojedinačn0"/>
      <definedName name="sortpoekipama"/>
    </defined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 ML Istok ekipno"/>
      <sheetName val="2. ML Istok pojedinačno"/>
    </sheetNames>
    <definedNames>
      <definedName name="ekipno"/>
    </defined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 ML feeder zapad ekipno"/>
      <sheetName val="2. ML feeder zapad pojedinačno"/>
    </sheetNames>
    <definedNames>
      <definedName name="ekipno"/>
      <definedName name="pojedinačn0"/>
      <definedName name="sortpoekipama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8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3B23-8B37-4FBD-B157-75E8716E1C3C}">
  <sheetPr codeName="List1">
    <pageSetUpPr fitToPage="1"/>
  </sheetPr>
  <dimension ref="A2:AA27"/>
  <sheetViews>
    <sheetView showRowColHeaders="0" tabSelected="1" zoomScale="80" zoomScaleNormal="80" workbookViewId="0">
      <selection activeCell="N19" sqref="N19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256" width="9.140625" style="2"/>
    <col min="257" max="257" width="4.5703125" style="2" customWidth="1"/>
    <col min="258" max="258" width="40.7109375" style="2" customWidth="1"/>
    <col min="259" max="259" width="5.7109375" style="2" customWidth="1"/>
    <col min="260" max="260" width="11.28515625" style="2" customWidth="1"/>
    <col min="261" max="261" width="5.7109375" style="2" customWidth="1"/>
    <col min="262" max="262" width="11.28515625" style="2" customWidth="1"/>
    <col min="263" max="263" width="5.7109375" style="2" customWidth="1"/>
    <col min="264" max="264" width="11.28515625" style="2" customWidth="1"/>
    <col min="265" max="265" width="5.7109375" style="2" customWidth="1"/>
    <col min="266" max="266" width="11.28515625" style="2" customWidth="1"/>
    <col min="267" max="267" width="5.7109375" style="2" customWidth="1"/>
    <col min="268" max="268" width="11.28515625" style="2" customWidth="1"/>
    <col min="269" max="269" width="5.85546875" style="2" customWidth="1"/>
    <col min="270" max="270" width="11.28515625" style="2" customWidth="1"/>
    <col min="271" max="271" width="5.7109375" style="2" customWidth="1"/>
    <col min="272" max="272" width="11.28515625" style="2" customWidth="1"/>
    <col min="273" max="273" width="5.7109375" style="2" customWidth="1"/>
    <col min="274" max="274" width="11.28515625" style="2" customWidth="1"/>
    <col min="275" max="275" width="6.28515625" style="2" customWidth="1"/>
    <col min="276" max="276" width="11" style="2" customWidth="1"/>
    <col min="277" max="277" width="10" style="2" bestFit="1" customWidth="1"/>
    <col min="278" max="278" width="9.140625" style="2"/>
    <col min="279" max="283" width="0" style="2" hidden="1" customWidth="1"/>
    <col min="284" max="512" width="9.140625" style="2"/>
    <col min="513" max="513" width="4.5703125" style="2" customWidth="1"/>
    <col min="514" max="514" width="40.7109375" style="2" customWidth="1"/>
    <col min="515" max="515" width="5.7109375" style="2" customWidth="1"/>
    <col min="516" max="516" width="11.28515625" style="2" customWidth="1"/>
    <col min="517" max="517" width="5.7109375" style="2" customWidth="1"/>
    <col min="518" max="518" width="11.28515625" style="2" customWidth="1"/>
    <col min="519" max="519" width="5.7109375" style="2" customWidth="1"/>
    <col min="520" max="520" width="11.28515625" style="2" customWidth="1"/>
    <col min="521" max="521" width="5.7109375" style="2" customWidth="1"/>
    <col min="522" max="522" width="11.28515625" style="2" customWidth="1"/>
    <col min="523" max="523" width="5.7109375" style="2" customWidth="1"/>
    <col min="524" max="524" width="11.28515625" style="2" customWidth="1"/>
    <col min="525" max="525" width="5.85546875" style="2" customWidth="1"/>
    <col min="526" max="526" width="11.28515625" style="2" customWidth="1"/>
    <col min="527" max="527" width="5.7109375" style="2" customWidth="1"/>
    <col min="528" max="528" width="11.28515625" style="2" customWidth="1"/>
    <col min="529" max="529" width="5.7109375" style="2" customWidth="1"/>
    <col min="530" max="530" width="11.28515625" style="2" customWidth="1"/>
    <col min="531" max="531" width="6.28515625" style="2" customWidth="1"/>
    <col min="532" max="532" width="11" style="2" customWidth="1"/>
    <col min="533" max="533" width="10" style="2" bestFit="1" customWidth="1"/>
    <col min="534" max="534" width="9.140625" style="2"/>
    <col min="535" max="539" width="0" style="2" hidden="1" customWidth="1"/>
    <col min="540" max="768" width="9.140625" style="2"/>
    <col min="769" max="769" width="4.5703125" style="2" customWidth="1"/>
    <col min="770" max="770" width="40.7109375" style="2" customWidth="1"/>
    <col min="771" max="771" width="5.7109375" style="2" customWidth="1"/>
    <col min="772" max="772" width="11.28515625" style="2" customWidth="1"/>
    <col min="773" max="773" width="5.7109375" style="2" customWidth="1"/>
    <col min="774" max="774" width="11.28515625" style="2" customWidth="1"/>
    <col min="775" max="775" width="5.7109375" style="2" customWidth="1"/>
    <col min="776" max="776" width="11.28515625" style="2" customWidth="1"/>
    <col min="777" max="777" width="5.7109375" style="2" customWidth="1"/>
    <col min="778" max="778" width="11.28515625" style="2" customWidth="1"/>
    <col min="779" max="779" width="5.7109375" style="2" customWidth="1"/>
    <col min="780" max="780" width="11.28515625" style="2" customWidth="1"/>
    <col min="781" max="781" width="5.85546875" style="2" customWidth="1"/>
    <col min="782" max="782" width="11.28515625" style="2" customWidth="1"/>
    <col min="783" max="783" width="5.7109375" style="2" customWidth="1"/>
    <col min="784" max="784" width="11.28515625" style="2" customWidth="1"/>
    <col min="785" max="785" width="5.7109375" style="2" customWidth="1"/>
    <col min="786" max="786" width="11.28515625" style="2" customWidth="1"/>
    <col min="787" max="787" width="6.28515625" style="2" customWidth="1"/>
    <col min="788" max="788" width="11" style="2" customWidth="1"/>
    <col min="789" max="789" width="10" style="2" bestFit="1" customWidth="1"/>
    <col min="790" max="790" width="9.140625" style="2"/>
    <col min="791" max="795" width="0" style="2" hidden="1" customWidth="1"/>
    <col min="796" max="1024" width="9.140625" style="2"/>
    <col min="1025" max="1025" width="4.5703125" style="2" customWidth="1"/>
    <col min="1026" max="1026" width="40.7109375" style="2" customWidth="1"/>
    <col min="1027" max="1027" width="5.7109375" style="2" customWidth="1"/>
    <col min="1028" max="1028" width="11.28515625" style="2" customWidth="1"/>
    <col min="1029" max="1029" width="5.7109375" style="2" customWidth="1"/>
    <col min="1030" max="1030" width="11.28515625" style="2" customWidth="1"/>
    <col min="1031" max="1031" width="5.7109375" style="2" customWidth="1"/>
    <col min="1032" max="1032" width="11.28515625" style="2" customWidth="1"/>
    <col min="1033" max="1033" width="5.7109375" style="2" customWidth="1"/>
    <col min="1034" max="1034" width="11.28515625" style="2" customWidth="1"/>
    <col min="1035" max="1035" width="5.7109375" style="2" customWidth="1"/>
    <col min="1036" max="1036" width="11.28515625" style="2" customWidth="1"/>
    <col min="1037" max="1037" width="5.85546875" style="2" customWidth="1"/>
    <col min="1038" max="1038" width="11.28515625" style="2" customWidth="1"/>
    <col min="1039" max="1039" width="5.7109375" style="2" customWidth="1"/>
    <col min="1040" max="1040" width="11.28515625" style="2" customWidth="1"/>
    <col min="1041" max="1041" width="5.7109375" style="2" customWidth="1"/>
    <col min="1042" max="1042" width="11.28515625" style="2" customWidth="1"/>
    <col min="1043" max="1043" width="6.28515625" style="2" customWidth="1"/>
    <col min="1044" max="1044" width="11" style="2" customWidth="1"/>
    <col min="1045" max="1045" width="10" style="2" bestFit="1" customWidth="1"/>
    <col min="1046" max="1046" width="9.140625" style="2"/>
    <col min="1047" max="1051" width="0" style="2" hidden="1" customWidth="1"/>
    <col min="1052" max="1280" width="9.140625" style="2"/>
    <col min="1281" max="1281" width="4.5703125" style="2" customWidth="1"/>
    <col min="1282" max="1282" width="40.7109375" style="2" customWidth="1"/>
    <col min="1283" max="1283" width="5.7109375" style="2" customWidth="1"/>
    <col min="1284" max="1284" width="11.28515625" style="2" customWidth="1"/>
    <col min="1285" max="1285" width="5.7109375" style="2" customWidth="1"/>
    <col min="1286" max="1286" width="11.28515625" style="2" customWidth="1"/>
    <col min="1287" max="1287" width="5.7109375" style="2" customWidth="1"/>
    <col min="1288" max="1288" width="11.28515625" style="2" customWidth="1"/>
    <col min="1289" max="1289" width="5.7109375" style="2" customWidth="1"/>
    <col min="1290" max="1290" width="11.28515625" style="2" customWidth="1"/>
    <col min="1291" max="1291" width="5.7109375" style="2" customWidth="1"/>
    <col min="1292" max="1292" width="11.28515625" style="2" customWidth="1"/>
    <col min="1293" max="1293" width="5.85546875" style="2" customWidth="1"/>
    <col min="1294" max="1294" width="11.28515625" style="2" customWidth="1"/>
    <col min="1295" max="1295" width="5.7109375" style="2" customWidth="1"/>
    <col min="1296" max="1296" width="11.28515625" style="2" customWidth="1"/>
    <col min="1297" max="1297" width="5.7109375" style="2" customWidth="1"/>
    <col min="1298" max="1298" width="11.28515625" style="2" customWidth="1"/>
    <col min="1299" max="1299" width="6.28515625" style="2" customWidth="1"/>
    <col min="1300" max="1300" width="11" style="2" customWidth="1"/>
    <col min="1301" max="1301" width="10" style="2" bestFit="1" customWidth="1"/>
    <col min="1302" max="1302" width="9.140625" style="2"/>
    <col min="1303" max="1307" width="0" style="2" hidden="1" customWidth="1"/>
    <col min="1308" max="1536" width="9.140625" style="2"/>
    <col min="1537" max="1537" width="4.5703125" style="2" customWidth="1"/>
    <col min="1538" max="1538" width="40.7109375" style="2" customWidth="1"/>
    <col min="1539" max="1539" width="5.7109375" style="2" customWidth="1"/>
    <col min="1540" max="1540" width="11.28515625" style="2" customWidth="1"/>
    <col min="1541" max="1541" width="5.7109375" style="2" customWidth="1"/>
    <col min="1542" max="1542" width="11.28515625" style="2" customWidth="1"/>
    <col min="1543" max="1543" width="5.7109375" style="2" customWidth="1"/>
    <col min="1544" max="1544" width="11.28515625" style="2" customWidth="1"/>
    <col min="1545" max="1545" width="5.7109375" style="2" customWidth="1"/>
    <col min="1546" max="1546" width="11.28515625" style="2" customWidth="1"/>
    <col min="1547" max="1547" width="5.7109375" style="2" customWidth="1"/>
    <col min="1548" max="1548" width="11.28515625" style="2" customWidth="1"/>
    <col min="1549" max="1549" width="5.85546875" style="2" customWidth="1"/>
    <col min="1550" max="1550" width="11.28515625" style="2" customWidth="1"/>
    <col min="1551" max="1551" width="5.7109375" style="2" customWidth="1"/>
    <col min="1552" max="1552" width="11.28515625" style="2" customWidth="1"/>
    <col min="1553" max="1553" width="5.7109375" style="2" customWidth="1"/>
    <col min="1554" max="1554" width="11.28515625" style="2" customWidth="1"/>
    <col min="1555" max="1555" width="6.28515625" style="2" customWidth="1"/>
    <col min="1556" max="1556" width="11" style="2" customWidth="1"/>
    <col min="1557" max="1557" width="10" style="2" bestFit="1" customWidth="1"/>
    <col min="1558" max="1558" width="9.140625" style="2"/>
    <col min="1559" max="1563" width="0" style="2" hidden="1" customWidth="1"/>
    <col min="1564" max="1792" width="9.140625" style="2"/>
    <col min="1793" max="1793" width="4.5703125" style="2" customWidth="1"/>
    <col min="1794" max="1794" width="40.7109375" style="2" customWidth="1"/>
    <col min="1795" max="1795" width="5.7109375" style="2" customWidth="1"/>
    <col min="1796" max="1796" width="11.28515625" style="2" customWidth="1"/>
    <col min="1797" max="1797" width="5.7109375" style="2" customWidth="1"/>
    <col min="1798" max="1798" width="11.28515625" style="2" customWidth="1"/>
    <col min="1799" max="1799" width="5.7109375" style="2" customWidth="1"/>
    <col min="1800" max="1800" width="11.28515625" style="2" customWidth="1"/>
    <col min="1801" max="1801" width="5.7109375" style="2" customWidth="1"/>
    <col min="1802" max="1802" width="11.28515625" style="2" customWidth="1"/>
    <col min="1803" max="1803" width="5.7109375" style="2" customWidth="1"/>
    <col min="1804" max="1804" width="11.28515625" style="2" customWidth="1"/>
    <col min="1805" max="1805" width="5.85546875" style="2" customWidth="1"/>
    <col min="1806" max="1806" width="11.28515625" style="2" customWidth="1"/>
    <col min="1807" max="1807" width="5.7109375" style="2" customWidth="1"/>
    <col min="1808" max="1808" width="11.28515625" style="2" customWidth="1"/>
    <col min="1809" max="1809" width="5.7109375" style="2" customWidth="1"/>
    <col min="1810" max="1810" width="11.28515625" style="2" customWidth="1"/>
    <col min="1811" max="1811" width="6.28515625" style="2" customWidth="1"/>
    <col min="1812" max="1812" width="11" style="2" customWidth="1"/>
    <col min="1813" max="1813" width="10" style="2" bestFit="1" customWidth="1"/>
    <col min="1814" max="1814" width="9.140625" style="2"/>
    <col min="1815" max="1819" width="0" style="2" hidden="1" customWidth="1"/>
    <col min="1820" max="2048" width="9.140625" style="2"/>
    <col min="2049" max="2049" width="4.5703125" style="2" customWidth="1"/>
    <col min="2050" max="2050" width="40.7109375" style="2" customWidth="1"/>
    <col min="2051" max="2051" width="5.7109375" style="2" customWidth="1"/>
    <col min="2052" max="2052" width="11.28515625" style="2" customWidth="1"/>
    <col min="2053" max="2053" width="5.7109375" style="2" customWidth="1"/>
    <col min="2054" max="2054" width="11.28515625" style="2" customWidth="1"/>
    <col min="2055" max="2055" width="5.7109375" style="2" customWidth="1"/>
    <col min="2056" max="2056" width="11.28515625" style="2" customWidth="1"/>
    <col min="2057" max="2057" width="5.7109375" style="2" customWidth="1"/>
    <col min="2058" max="2058" width="11.28515625" style="2" customWidth="1"/>
    <col min="2059" max="2059" width="5.7109375" style="2" customWidth="1"/>
    <col min="2060" max="2060" width="11.28515625" style="2" customWidth="1"/>
    <col min="2061" max="2061" width="5.85546875" style="2" customWidth="1"/>
    <col min="2062" max="2062" width="11.28515625" style="2" customWidth="1"/>
    <col min="2063" max="2063" width="5.7109375" style="2" customWidth="1"/>
    <col min="2064" max="2064" width="11.28515625" style="2" customWidth="1"/>
    <col min="2065" max="2065" width="5.7109375" style="2" customWidth="1"/>
    <col min="2066" max="2066" width="11.28515625" style="2" customWidth="1"/>
    <col min="2067" max="2067" width="6.28515625" style="2" customWidth="1"/>
    <col min="2068" max="2068" width="11" style="2" customWidth="1"/>
    <col min="2069" max="2069" width="10" style="2" bestFit="1" customWidth="1"/>
    <col min="2070" max="2070" width="9.140625" style="2"/>
    <col min="2071" max="2075" width="0" style="2" hidden="1" customWidth="1"/>
    <col min="2076" max="2304" width="9.140625" style="2"/>
    <col min="2305" max="2305" width="4.5703125" style="2" customWidth="1"/>
    <col min="2306" max="2306" width="40.7109375" style="2" customWidth="1"/>
    <col min="2307" max="2307" width="5.7109375" style="2" customWidth="1"/>
    <col min="2308" max="2308" width="11.28515625" style="2" customWidth="1"/>
    <col min="2309" max="2309" width="5.7109375" style="2" customWidth="1"/>
    <col min="2310" max="2310" width="11.28515625" style="2" customWidth="1"/>
    <col min="2311" max="2311" width="5.7109375" style="2" customWidth="1"/>
    <col min="2312" max="2312" width="11.28515625" style="2" customWidth="1"/>
    <col min="2313" max="2313" width="5.7109375" style="2" customWidth="1"/>
    <col min="2314" max="2314" width="11.28515625" style="2" customWidth="1"/>
    <col min="2315" max="2315" width="5.7109375" style="2" customWidth="1"/>
    <col min="2316" max="2316" width="11.28515625" style="2" customWidth="1"/>
    <col min="2317" max="2317" width="5.85546875" style="2" customWidth="1"/>
    <col min="2318" max="2318" width="11.28515625" style="2" customWidth="1"/>
    <col min="2319" max="2319" width="5.7109375" style="2" customWidth="1"/>
    <col min="2320" max="2320" width="11.28515625" style="2" customWidth="1"/>
    <col min="2321" max="2321" width="5.7109375" style="2" customWidth="1"/>
    <col min="2322" max="2322" width="11.28515625" style="2" customWidth="1"/>
    <col min="2323" max="2323" width="6.28515625" style="2" customWidth="1"/>
    <col min="2324" max="2324" width="11" style="2" customWidth="1"/>
    <col min="2325" max="2325" width="10" style="2" bestFit="1" customWidth="1"/>
    <col min="2326" max="2326" width="9.140625" style="2"/>
    <col min="2327" max="2331" width="0" style="2" hidden="1" customWidth="1"/>
    <col min="2332" max="2560" width="9.140625" style="2"/>
    <col min="2561" max="2561" width="4.5703125" style="2" customWidth="1"/>
    <col min="2562" max="2562" width="40.7109375" style="2" customWidth="1"/>
    <col min="2563" max="2563" width="5.7109375" style="2" customWidth="1"/>
    <col min="2564" max="2564" width="11.28515625" style="2" customWidth="1"/>
    <col min="2565" max="2565" width="5.7109375" style="2" customWidth="1"/>
    <col min="2566" max="2566" width="11.28515625" style="2" customWidth="1"/>
    <col min="2567" max="2567" width="5.7109375" style="2" customWidth="1"/>
    <col min="2568" max="2568" width="11.28515625" style="2" customWidth="1"/>
    <col min="2569" max="2569" width="5.7109375" style="2" customWidth="1"/>
    <col min="2570" max="2570" width="11.28515625" style="2" customWidth="1"/>
    <col min="2571" max="2571" width="5.7109375" style="2" customWidth="1"/>
    <col min="2572" max="2572" width="11.28515625" style="2" customWidth="1"/>
    <col min="2573" max="2573" width="5.85546875" style="2" customWidth="1"/>
    <col min="2574" max="2574" width="11.28515625" style="2" customWidth="1"/>
    <col min="2575" max="2575" width="5.7109375" style="2" customWidth="1"/>
    <col min="2576" max="2576" width="11.28515625" style="2" customWidth="1"/>
    <col min="2577" max="2577" width="5.7109375" style="2" customWidth="1"/>
    <col min="2578" max="2578" width="11.28515625" style="2" customWidth="1"/>
    <col min="2579" max="2579" width="6.28515625" style="2" customWidth="1"/>
    <col min="2580" max="2580" width="11" style="2" customWidth="1"/>
    <col min="2581" max="2581" width="10" style="2" bestFit="1" customWidth="1"/>
    <col min="2582" max="2582" width="9.140625" style="2"/>
    <col min="2583" max="2587" width="0" style="2" hidden="1" customWidth="1"/>
    <col min="2588" max="2816" width="9.140625" style="2"/>
    <col min="2817" max="2817" width="4.5703125" style="2" customWidth="1"/>
    <col min="2818" max="2818" width="40.7109375" style="2" customWidth="1"/>
    <col min="2819" max="2819" width="5.7109375" style="2" customWidth="1"/>
    <col min="2820" max="2820" width="11.28515625" style="2" customWidth="1"/>
    <col min="2821" max="2821" width="5.7109375" style="2" customWidth="1"/>
    <col min="2822" max="2822" width="11.28515625" style="2" customWidth="1"/>
    <col min="2823" max="2823" width="5.7109375" style="2" customWidth="1"/>
    <col min="2824" max="2824" width="11.28515625" style="2" customWidth="1"/>
    <col min="2825" max="2825" width="5.7109375" style="2" customWidth="1"/>
    <col min="2826" max="2826" width="11.28515625" style="2" customWidth="1"/>
    <col min="2827" max="2827" width="5.7109375" style="2" customWidth="1"/>
    <col min="2828" max="2828" width="11.28515625" style="2" customWidth="1"/>
    <col min="2829" max="2829" width="5.85546875" style="2" customWidth="1"/>
    <col min="2830" max="2830" width="11.28515625" style="2" customWidth="1"/>
    <col min="2831" max="2831" width="5.7109375" style="2" customWidth="1"/>
    <col min="2832" max="2832" width="11.28515625" style="2" customWidth="1"/>
    <col min="2833" max="2833" width="5.7109375" style="2" customWidth="1"/>
    <col min="2834" max="2834" width="11.28515625" style="2" customWidth="1"/>
    <col min="2835" max="2835" width="6.28515625" style="2" customWidth="1"/>
    <col min="2836" max="2836" width="11" style="2" customWidth="1"/>
    <col min="2837" max="2837" width="10" style="2" bestFit="1" customWidth="1"/>
    <col min="2838" max="2838" width="9.140625" style="2"/>
    <col min="2839" max="2843" width="0" style="2" hidden="1" customWidth="1"/>
    <col min="2844" max="3072" width="9.140625" style="2"/>
    <col min="3073" max="3073" width="4.5703125" style="2" customWidth="1"/>
    <col min="3074" max="3074" width="40.7109375" style="2" customWidth="1"/>
    <col min="3075" max="3075" width="5.7109375" style="2" customWidth="1"/>
    <col min="3076" max="3076" width="11.28515625" style="2" customWidth="1"/>
    <col min="3077" max="3077" width="5.7109375" style="2" customWidth="1"/>
    <col min="3078" max="3078" width="11.28515625" style="2" customWidth="1"/>
    <col min="3079" max="3079" width="5.7109375" style="2" customWidth="1"/>
    <col min="3080" max="3080" width="11.28515625" style="2" customWidth="1"/>
    <col min="3081" max="3081" width="5.7109375" style="2" customWidth="1"/>
    <col min="3082" max="3082" width="11.28515625" style="2" customWidth="1"/>
    <col min="3083" max="3083" width="5.7109375" style="2" customWidth="1"/>
    <col min="3084" max="3084" width="11.28515625" style="2" customWidth="1"/>
    <col min="3085" max="3085" width="5.85546875" style="2" customWidth="1"/>
    <col min="3086" max="3086" width="11.28515625" style="2" customWidth="1"/>
    <col min="3087" max="3087" width="5.7109375" style="2" customWidth="1"/>
    <col min="3088" max="3088" width="11.28515625" style="2" customWidth="1"/>
    <col min="3089" max="3089" width="5.7109375" style="2" customWidth="1"/>
    <col min="3090" max="3090" width="11.28515625" style="2" customWidth="1"/>
    <col min="3091" max="3091" width="6.28515625" style="2" customWidth="1"/>
    <col min="3092" max="3092" width="11" style="2" customWidth="1"/>
    <col min="3093" max="3093" width="10" style="2" bestFit="1" customWidth="1"/>
    <col min="3094" max="3094" width="9.140625" style="2"/>
    <col min="3095" max="3099" width="0" style="2" hidden="1" customWidth="1"/>
    <col min="3100" max="3328" width="9.140625" style="2"/>
    <col min="3329" max="3329" width="4.5703125" style="2" customWidth="1"/>
    <col min="3330" max="3330" width="40.7109375" style="2" customWidth="1"/>
    <col min="3331" max="3331" width="5.7109375" style="2" customWidth="1"/>
    <col min="3332" max="3332" width="11.28515625" style="2" customWidth="1"/>
    <col min="3333" max="3333" width="5.7109375" style="2" customWidth="1"/>
    <col min="3334" max="3334" width="11.28515625" style="2" customWidth="1"/>
    <col min="3335" max="3335" width="5.7109375" style="2" customWidth="1"/>
    <col min="3336" max="3336" width="11.28515625" style="2" customWidth="1"/>
    <col min="3337" max="3337" width="5.7109375" style="2" customWidth="1"/>
    <col min="3338" max="3338" width="11.28515625" style="2" customWidth="1"/>
    <col min="3339" max="3339" width="5.7109375" style="2" customWidth="1"/>
    <col min="3340" max="3340" width="11.28515625" style="2" customWidth="1"/>
    <col min="3341" max="3341" width="5.85546875" style="2" customWidth="1"/>
    <col min="3342" max="3342" width="11.28515625" style="2" customWidth="1"/>
    <col min="3343" max="3343" width="5.7109375" style="2" customWidth="1"/>
    <col min="3344" max="3344" width="11.28515625" style="2" customWidth="1"/>
    <col min="3345" max="3345" width="5.7109375" style="2" customWidth="1"/>
    <col min="3346" max="3346" width="11.28515625" style="2" customWidth="1"/>
    <col min="3347" max="3347" width="6.28515625" style="2" customWidth="1"/>
    <col min="3348" max="3348" width="11" style="2" customWidth="1"/>
    <col min="3349" max="3349" width="10" style="2" bestFit="1" customWidth="1"/>
    <col min="3350" max="3350" width="9.140625" style="2"/>
    <col min="3351" max="3355" width="0" style="2" hidden="1" customWidth="1"/>
    <col min="3356" max="3584" width="9.140625" style="2"/>
    <col min="3585" max="3585" width="4.5703125" style="2" customWidth="1"/>
    <col min="3586" max="3586" width="40.7109375" style="2" customWidth="1"/>
    <col min="3587" max="3587" width="5.7109375" style="2" customWidth="1"/>
    <col min="3588" max="3588" width="11.28515625" style="2" customWidth="1"/>
    <col min="3589" max="3589" width="5.7109375" style="2" customWidth="1"/>
    <col min="3590" max="3590" width="11.28515625" style="2" customWidth="1"/>
    <col min="3591" max="3591" width="5.7109375" style="2" customWidth="1"/>
    <col min="3592" max="3592" width="11.28515625" style="2" customWidth="1"/>
    <col min="3593" max="3593" width="5.7109375" style="2" customWidth="1"/>
    <col min="3594" max="3594" width="11.28515625" style="2" customWidth="1"/>
    <col min="3595" max="3595" width="5.7109375" style="2" customWidth="1"/>
    <col min="3596" max="3596" width="11.28515625" style="2" customWidth="1"/>
    <col min="3597" max="3597" width="5.85546875" style="2" customWidth="1"/>
    <col min="3598" max="3598" width="11.28515625" style="2" customWidth="1"/>
    <col min="3599" max="3599" width="5.7109375" style="2" customWidth="1"/>
    <col min="3600" max="3600" width="11.28515625" style="2" customWidth="1"/>
    <col min="3601" max="3601" width="5.7109375" style="2" customWidth="1"/>
    <col min="3602" max="3602" width="11.28515625" style="2" customWidth="1"/>
    <col min="3603" max="3603" width="6.28515625" style="2" customWidth="1"/>
    <col min="3604" max="3604" width="11" style="2" customWidth="1"/>
    <col min="3605" max="3605" width="10" style="2" bestFit="1" customWidth="1"/>
    <col min="3606" max="3606" width="9.140625" style="2"/>
    <col min="3607" max="3611" width="0" style="2" hidden="1" customWidth="1"/>
    <col min="3612" max="3840" width="9.140625" style="2"/>
    <col min="3841" max="3841" width="4.5703125" style="2" customWidth="1"/>
    <col min="3842" max="3842" width="40.7109375" style="2" customWidth="1"/>
    <col min="3843" max="3843" width="5.7109375" style="2" customWidth="1"/>
    <col min="3844" max="3844" width="11.28515625" style="2" customWidth="1"/>
    <col min="3845" max="3845" width="5.7109375" style="2" customWidth="1"/>
    <col min="3846" max="3846" width="11.28515625" style="2" customWidth="1"/>
    <col min="3847" max="3847" width="5.7109375" style="2" customWidth="1"/>
    <col min="3848" max="3848" width="11.28515625" style="2" customWidth="1"/>
    <col min="3849" max="3849" width="5.7109375" style="2" customWidth="1"/>
    <col min="3850" max="3850" width="11.28515625" style="2" customWidth="1"/>
    <col min="3851" max="3851" width="5.7109375" style="2" customWidth="1"/>
    <col min="3852" max="3852" width="11.28515625" style="2" customWidth="1"/>
    <col min="3853" max="3853" width="5.85546875" style="2" customWidth="1"/>
    <col min="3854" max="3854" width="11.28515625" style="2" customWidth="1"/>
    <col min="3855" max="3855" width="5.7109375" style="2" customWidth="1"/>
    <col min="3856" max="3856" width="11.28515625" style="2" customWidth="1"/>
    <col min="3857" max="3857" width="5.7109375" style="2" customWidth="1"/>
    <col min="3858" max="3858" width="11.28515625" style="2" customWidth="1"/>
    <col min="3859" max="3859" width="6.28515625" style="2" customWidth="1"/>
    <col min="3860" max="3860" width="11" style="2" customWidth="1"/>
    <col min="3861" max="3861" width="10" style="2" bestFit="1" customWidth="1"/>
    <col min="3862" max="3862" width="9.140625" style="2"/>
    <col min="3863" max="3867" width="0" style="2" hidden="1" customWidth="1"/>
    <col min="3868" max="4096" width="9.140625" style="2"/>
    <col min="4097" max="4097" width="4.5703125" style="2" customWidth="1"/>
    <col min="4098" max="4098" width="40.7109375" style="2" customWidth="1"/>
    <col min="4099" max="4099" width="5.7109375" style="2" customWidth="1"/>
    <col min="4100" max="4100" width="11.28515625" style="2" customWidth="1"/>
    <col min="4101" max="4101" width="5.7109375" style="2" customWidth="1"/>
    <col min="4102" max="4102" width="11.28515625" style="2" customWidth="1"/>
    <col min="4103" max="4103" width="5.7109375" style="2" customWidth="1"/>
    <col min="4104" max="4104" width="11.28515625" style="2" customWidth="1"/>
    <col min="4105" max="4105" width="5.7109375" style="2" customWidth="1"/>
    <col min="4106" max="4106" width="11.28515625" style="2" customWidth="1"/>
    <col min="4107" max="4107" width="5.7109375" style="2" customWidth="1"/>
    <col min="4108" max="4108" width="11.28515625" style="2" customWidth="1"/>
    <col min="4109" max="4109" width="5.85546875" style="2" customWidth="1"/>
    <col min="4110" max="4110" width="11.28515625" style="2" customWidth="1"/>
    <col min="4111" max="4111" width="5.7109375" style="2" customWidth="1"/>
    <col min="4112" max="4112" width="11.28515625" style="2" customWidth="1"/>
    <col min="4113" max="4113" width="5.7109375" style="2" customWidth="1"/>
    <col min="4114" max="4114" width="11.28515625" style="2" customWidth="1"/>
    <col min="4115" max="4115" width="6.28515625" style="2" customWidth="1"/>
    <col min="4116" max="4116" width="11" style="2" customWidth="1"/>
    <col min="4117" max="4117" width="10" style="2" bestFit="1" customWidth="1"/>
    <col min="4118" max="4118" width="9.140625" style="2"/>
    <col min="4119" max="4123" width="0" style="2" hidden="1" customWidth="1"/>
    <col min="4124" max="4352" width="9.140625" style="2"/>
    <col min="4353" max="4353" width="4.5703125" style="2" customWidth="1"/>
    <col min="4354" max="4354" width="40.7109375" style="2" customWidth="1"/>
    <col min="4355" max="4355" width="5.7109375" style="2" customWidth="1"/>
    <col min="4356" max="4356" width="11.28515625" style="2" customWidth="1"/>
    <col min="4357" max="4357" width="5.7109375" style="2" customWidth="1"/>
    <col min="4358" max="4358" width="11.28515625" style="2" customWidth="1"/>
    <col min="4359" max="4359" width="5.7109375" style="2" customWidth="1"/>
    <col min="4360" max="4360" width="11.28515625" style="2" customWidth="1"/>
    <col min="4361" max="4361" width="5.7109375" style="2" customWidth="1"/>
    <col min="4362" max="4362" width="11.28515625" style="2" customWidth="1"/>
    <col min="4363" max="4363" width="5.7109375" style="2" customWidth="1"/>
    <col min="4364" max="4364" width="11.28515625" style="2" customWidth="1"/>
    <col min="4365" max="4365" width="5.85546875" style="2" customWidth="1"/>
    <col min="4366" max="4366" width="11.28515625" style="2" customWidth="1"/>
    <col min="4367" max="4367" width="5.7109375" style="2" customWidth="1"/>
    <col min="4368" max="4368" width="11.28515625" style="2" customWidth="1"/>
    <col min="4369" max="4369" width="5.7109375" style="2" customWidth="1"/>
    <col min="4370" max="4370" width="11.28515625" style="2" customWidth="1"/>
    <col min="4371" max="4371" width="6.28515625" style="2" customWidth="1"/>
    <col min="4372" max="4372" width="11" style="2" customWidth="1"/>
    <col min="4373" max="4373" width="10" style="2" bestFit="1" customWidth="1"/>
    <col min="4374" max="4374" width="9.140625" style="2"/>
    <col min="4375" max="4379" width="0" style="2" hidden="1" customWidth="1"/>
    <col min="4380" max="4608" width="9.140625" style="2"/>
    <col min="4609" max="4609" width="4.5703125" style="2" customWidth="1"/>
    <col min="4610" max="4610" width="40.7109375" style="2" customWidth="1"/>
    <col min="4611" max="4611" width="5.7109375" style="2" customWidth="1"/>
    <col min="4612" max="4612" width="11.28515625" style="2" customWidth="1"/>
    <col min="4613" max="4613" width="5.7109375" style="2" customWidth="1"/>
    <col min="4614" max="4614" width="11.28515625" style="2" customWidth="1"/>
    <col min="4615" max="4615" width="5.7109375" style="2" customWidth="1"/>
    <col min="4616" max="4616" width="11.28515625" style="2" customWidth="1"/>
    <col min="4617" max="4617" width="5.7109375" style="2" customWidth="1"/>
    <col min="4618" max="4618" width="11.28515625" style="2" customWidth="1"/>
    <col min="4619" max="4619" width="5.7109375" style="2" customWidth="1"/>
    <col min="4620" max="4620" width="11.28515625" style="2" customWidth="1"/>
    <col min="4621" max="4621" width="5.85546875" style="2" customWidth="1"/>
    <col min="4622" max="4622" width="11.28515625" style="2" customWidth="1"/>
    <col min="4623" max="4623" width="5.7109375" style="2" customWidth="1"/>
    <col min="4624" max="4624" width="11.28515625" style="2" customWidth="1"/>
    <col min="4625" max="4625" width="5.7109375" style="2" customWidth="1"/>
    <col min="4626" max="4626" width="11.28515625" style="2" customWidth="1"/>
    <col min="4627" max="4627" width="6.28515625" style="2" customWidth="1"/>
    <col min="4628" max="4628" width="11" style="2" customWidth="1"/>
    <col min="4629" max="4629" width="10" style="2" bestFit="1" customWidth="1"/>
    <col min="4630" max="4630" width="9.140625" style="2"/>
    <col min="4631" max="4635" width="0" style="2" hidden="1" customWidth="1"/>
    <col min="4636" max="4864" width="9.140625" style="2"/>
    <col min="4865" max="4865" width="4.5703125" style="2" customWidth="1"/>
    <col min="4866" max="4866" width="40.7109375" style="2" customWidth="1"/>
    <col min="4867" max="4867" width="5.7109375" style="2" customWidth="1"/>
    <col min="4868" max="4868" width="11.28515625" style="2" customWidth="1"/>
    <col min="4869" max="4869" width="5.7109375" style="2" customWidth="1"/>
    <col min="4870" max="4870" width="11.28515625" style="2" customWidth="1"/>
    <col min="4871" max="4871" width="5.7109375" style="2" customWidth="1"/>
    <col min="4872" max="4872" width="11.28515625" style="2" customWidth="1"/>
    <col min="4873" max="4873" width="5.7109375" style="2" customWidth="1"/>
    <col min="4874" max="4874" width="11.28515625" style="2" customWidth="1"/>
    <col min="4875" max="4875" width="5.7109375" style="2" customWidth="1"/>
    <col min="4876" max="4876" width="11.28515625" style="2" customWidth="1"/>
    <col min="4877" max="4877" width="5.85546875" style="2" customWidth="1"/>
    <col min="4878" max="4878" width="11.28515625" style="2" customWidth="1"/>
    <col min="4879" max="4879" width="5.7109375" style="2" customWidth="1"/>
    <col min="4880" max="4880" width="11.28515625" style="2" customWidth="1"/>
    <col min="4881" max="4881" width="5.7109375" style="2" customWidth="1"/>
    <col min="4882" max="4882" width="11.28515625" style="2" customWidth="1"/>
    <col min="4883" max="4883" width="6.28515625" style="2" customWidth="1"/>
    <col min="4884" max="4884" width="11" style="2" customWidth="1"/>
    <col min="4885" max="4885" width="10" style="2" bestFit="1" customWidth="1"/>
    <col min="4886" max="4886" width="9.140625" style="2"/>
    <col min="4887" max="4891" width="0" style="2" hidden="1" customWidth="1"/>
    <col min="4892" max="5120" width="9.140625" style="2"/>
    <col min="5121" max="5121" width="4.5703125" style="2" customWidth="1"/>
    <col min="5122" max="5122" width="40.7109375" style="2" customWidth="1"/>
    <col min="5123" max="5123" width="5.7109375" style="2" customWidth="1"/>
    <col min="5124" max="5124" width="11.28515625" style="2" customWidth="1"/>
    <col min="5125" max="5125" width="5.7109375" style="2" customWidth="1"/>
    <col min="5126" max="5126" width="11.28515625" style="2" customWidth="1"/>
    <col min="5127" max="5127" width="5.7109375" style="2" customWidth="1"/>
    <col min="5128" max="5128" width="11.28515625" style="2" customWidth="1"/>
    <col min="5129" max="5129" width="5.7109375" style="2" customWidth="1"/>
    <col min="5130" max="5130" width="11.28515625" style="2" customWidth="1"/>
    <col min="5131" max="5131" width="5.7109375" style="2" customWidth="1"/>
    <col min="5132" max="5132" width="11.28515625" style="2" customWidth="1"/>
    <col min="5133" max="5133" width="5.85546875" style="2" customWidth="1"/>
    <col min="5134" max="5134" width="11.28515625" style="2" customWidth="1"/>
    <col min="5135" max="5135" width="5.7109375" style="2" customWidth="1"/>
    <col min="5136" max="5136" width="11.28515625" style="2" customWidth="1"/>
    <col min="5137" max="5137" width="5.7109375" style="2" customWidth="1"/>
    <col min="5138" max="5138" width="11.28515625" style="2" customWidth="1"/>
    <col min="5139" max="5139" width="6.28515625" style="2" customWidth="1"/>
    <col min="5140" max="5140" width="11" style="2" customWidth="1"/>
    <col min="5141" max="5141" width="10" style="2" bestFit="1" customWidth="1"/>
    <col min="5142" max="5142" width="9.140625" style="2"/>
    <col min="5143" max="5147" width="0" style="2" hidden="1" customWidth="1"/>
    <col min="5148" max="5376" width="9.140625" style="2"/>
    <col min="5377" max="5377" width="4.5703125" style="2" customWidth="1"/>
    <col min="5378" max="5378" width="40.7109375" style="2" customWidth="1"/>
    <col min="5379" max="5379" width="5.7109375" style="2" customWidth="1"/>
    <col min="5380" max="5380" width="11.28515625" style="2" customWidth="1"/>
    <col min="5381" max="5381" width="5.7109375" style="2" customWidth="1"/>
    <col min="5382" max="5382" width="11.28515625" style="2" customWidth="1"/>
    <col min="5383" max="5383" width="5.7109375" style="2" customWidth="1"/>
    <col min="5384" max="5384" width="11.28515625" style="2" customWidth="1"/>
    <col min="5385" max="5385" width="5.7109375" style="2" customWidth="1"/>
    <col min="5386" max="5386" width="11.28515625" style="2" customWidth="1"/>
    <col min="5387" max="5387" width="5.7109375" style="2" customWidth="1"/>
    <col min="5388" max="5388" width="11.28515625" style="2" customWidth="1"/>
    <col min="5389" max="5389" width="5.85546875" style="2" customWidth="1"/>
    <col min="5390" max="5390" width="11.28515625" style="2" customWidth="1"/>
    <col min="5391" max="5391" width="5.7109375" style="2" customWidth="1"/>
    <col min="5392" max="5392" width="11.28515625" style="2" customWidth="1"/>
    <col min="5393" max="5393" width="5.7109375" style="2" customWidth="1"/>
    <col min="5394" max="5394" width="11.28515625" style="2" customWidth="1"/>
    <col min="5395" max="5395" width="6.28515625" style="2" customWidth="1"/>
    <col min="5396" max="5396" width="11" style="2" customWidth="1"/>
    <col min="5397" max="5397" width="10" style="2" bestFit="1" customWidth="1"/>
    <col min="5398" max="5398" width="9.140625" style="2"/>
    <col min="5399" max="5403" width="0" style="2" hidden="1" customWidth="1"/>
    <col min="5404" max="5632" width="9.140625" style="2"/>
    <col min="5633" max="5633" width="4.5703125" style="2" customWidth="1"/>
    <col min="5634" max="5634" width="40.7109375" style="2" customWidth="1"/>
    <col min="5635" max="5635" width="5.7109375" style="2" customWidth="1"/>
    <col min="5636" max="5636" width="11.28515625" style="2" customWidth="1"/>
    <col min="5637" max="5637" width="5.7109375" style="2" customWidth="1"/>
    <col min="5638" max="5638" width="11.28515625" style="2" customWidth="1"/>
    <col min="5639" max="5639" width="5.7109375" style="2" customWidth="1"/>
    <col min="5640" max="5640" width="11.28515625" style="2" customWidth="1"/>
    <col min="5641" max="5641" width="5.7109375" style="2" customWidth="1"/>
    <col min="5642" max="5642" width="11.28515625" style="2" customWidth="1"/>
    <col min="5643" max="5643" width="5.7109375" style="2" customWidth="1"/>
    <col min="5644" max="5644" width="11.28515625" style="2" customWidth="1"/>
    <col min="5645" max="5645" width="5.85546875" style="2" customWidth="1"/>
    <col min="5646" max="5646" width="11.28515625" style="2" customWidth="1"/>
    <col min="5647" max="5647" width="5.7109375" style="2" customWidth="1"/>
    <col min="5648" max="5648" width="11.28515625" style="2" customWidth="1"/>
    <col min="5649" max="5649" width="5.7109375" style="2" customWidth="1"/>
    <col min="5650" max="5650" width="11.28515625" style="2" customWidth="1"/>
    <col min="5651" max="5651" width="6.28515625" style="2" customWidth="1"/>
    <col min="5652" max="5652" width="11" style="2" customWidth="1"/>
    <col min="5653" max="5653" width="10" style="2" bestFit="1" customWidth="1"/>
    <col min="5654" max="5654" width="9.140625" style="2"/>
    <col min="5655" max="5659" width="0" style="2" hidden="1" customWidth="1"/>
    <col min="5660" max="5888" width="9.140625" style="2"/>
    <col min="5889" max="5889" width="4.5703125" style="2" customWidth="1"/>
    <col min="5890" max="5890" width="40.7109375" style="2" customWidth="1"/>
    <col min="5891" max="5891" width="5.7109375" style="2" customWidth="1"/>
    <col min="5892" max="5892" width="11.28515625" style="2" customWidth="1"/>
    <col min="5893" max="5893" width="5.7109375" style="2" customWidth="1"/>
    <col min="5894" max="5894" width="11.28515625" style="2" customWidth="1"/>
    <col min="5895" max="5895" width="5.7109375" style="2" customWidth="1"/>
    <col min="5896" max="5896" width="11.28515625" style="2" customWidth="1"/>
    <col min="5897" max="5897" width="5.7109375" style="2" customWidth="1"/>
    <col min="5898" max="5898" width="11.28515625" style="2" customWidth="1"/>
    <col min="5899" max="5899" width="5.7109375" style="2" customWidth="1"/>
    <col min="5900" max="5900" width="11.28515625" style="2" customWidth="1"/>
    <col min="5901" max="5901" width="5.85546875" style="2" customWidth="1"/>
    <col min="5902" max="5902" width="11.28515625" style="2" customWidth="1"/>
    <col min="5903" max="5903" width="5.7109375" style="2" customWidth="1"/>
    <col min="5904" max="5904" width="11.28515625" style="2" customWidth="1"/>
    <col min="5905" max="5905" width="5.7109375" style="2" customWidth="1"/>
    <col min="5906" max="5906" width="11.28515625" style="2" customWidth="1"/>
    <col min="5907" max="5907" width="6.28515625" style="2" customWidth="1"/>
    <col min="5908" max="5908" width="11" style="2" customWidth="1"/>
    <col min="5909" max="5909" width="10" style="2" bestFit="1" customWidth="1"/>
    <col min="5910" max="5910" width="9.140625" style="2"/>
    <col min="5911" max="5915" width="0" style="2" hidden="1" customWidth="1"/>
    <col min="5916" max="6144" width="9.140625" style="2"/>
    <col min="6145" max="6145" width="4.5703125" style="2" customWidth="1"/>
    <col min="6146" max="6146" width="40.7109375" style="2" customWidth="1"/>
    <col min="6147" max="6147" width="5.7109375" style="2" customWidth="1"/>
    <col min="6148" max="6148" width="11.28515625" style="2" customWidth="1"/>
    <col min="6149" max="6149" width="5.7109375" style="2" customWidth="1"/>
    <col min="6150" max="6150" width="11.28515625" style="2" customWidth="1"/>
    <col min="6151" max="6151" width="5.7109375" style="2" customWidth="1"/>
    <col min="6152" max="6152" width="11.28515625" style="2" customWidth="1"/>
    <col min="6153" max="6153" width="5.7109375" style="2" customWidth="1"/>
    <col min="6154" max="6154" width="11.28515625" style="2" customWidth="1"/>
    <col min="6155" max="6155" width="5.7109375" style="2" customWidth="1"/>
    <col min="6156" max="6156" width="11.28515625" style="2" customWidth="1"/>
    <col min="6157" max="6157" width="5.85546875" style="2" customWidth="1"/>
    <col min="6158" max="6158" width="11.28515625" style="2" customWidth="1"/>
    <col min="6159" max="6159" width="5.7109375" style="2" customWidth="1"/>
    <col min="6160" max="6160" width="11.28515625" style="2" customWidth="1"/>
    <col min="6161" max="6161" width="5.7109375" style="2" customWidth="1"/>
    <col min="6162" max="6162" width="11.28515625" style="2" customWidth="1"/>
    <col min="6163" max="6163" width="6.28515625" style="2" customWidth="1"/>
    <col min="6164" max="6164" width="11" style="2" customWidth="1"/>
    <col min="6165" max="6165" width="10" style="2" bestFit="1" customWidth="1"/>
    <col min="6166" max="6166" width="9.140625" style="2"/>
    <col min="6167" max="6171" width="0" style="2" hidden="1" customWidth="1"/>
    <col min="6172" max="6400" width="9.140625" style="2"/>
    <col min="6401" max="6401" width="4.5703125" style="2" customWidth="1"/>
    <col min="6402" max="6402" width="40.7109375" style="2" customWidth="1"/>
    <col min="6403" max="6403" width="5.7109375" style="2" customWidth="1"/>
    <col min="6404" max="6404" width="11.28515625" style="2" customWidth="1"/>
    <col min="6405" max="6405" width="5.7109375" style="2" customWidth="1"/>
    <col min="6406" max="6406" width="11.28515625" style="2" customWidth="1"/>
    <col min="6407" max="6407" width="5.7109375" style="2" customWidth="1"/>
    <col min="6408" max="6408" width="11.28515625" style="2" customWidth="1"/>
    <col min="6409" max="6409" width="5.7109375" style="2" customWidth="1"/>
    <col min="6410" max="6410" width="11.28515625" style="2" customWidth="1"/>
    <col min="6411" max="6411" width="5.7109375" style="2" customWidth="1"/>
    <col min="6412" max="6412" width="11.28515625" style="2" customWidth="1"/>
    <col min="6413" max="6413" width="5.85546875" style="2" customWidth="1"/>
    <col min="6414" max="6414" width="11.28515625" style="2" customWidth="1"/>
    <col min="6415" max="6415" width="5.7109375" style="2" customWidth="1"/>
    <col min="6416" max="6416" width="11.28515625" style="2" customWidth="1"/>
    <col min="6417" max="6417" width="5.7109375" style="2" customWidth="1"/>
    <col min="6418" max="6418" width="11.28515625" style="2" customWidth="1"/>
    <col min="6419" max="6419" width="6.28515625" style="2" customWidth="1"/>
    <col min="6420" max="6420" width="11" style="2" customWidth="1"/>
    <col min="6421" max="6421" width="10" style="2" bestFit="1" customWidth="1"/>
    <col min="6422" max="6422" width="9.140625" style="2"/>
    <col min="6423" max="6427" width="0" style="2" hidden="1" customWidth="1"/>
    <col min="6428" max="6656" width="9.140625" style="2"/>
    <col min="6657" max="6657" width="4.5703125" style="2" customWidth="1"/>
    <col min="6658" max="6658" width="40.7109375" style="2" customWidth="1"/>
    <col min="6659" max="6659" width="5.7109375" style="2" customWidth="1"/>
    <col min="6660" max="6660" width="11.28515625" style="2" customWidth="1"/>
    <col min="6661" max="6661" width="5.7109375" style="2" customWidth="1"/>
    <col min="6662" max="6662" width="11.28515625" style="2" customWidth="1"/>
    <col min="6663" max="6663" width="5.7109375" style="2" customWidth="1"/>
    <col min="6664" max="6664" width="11.28515625" style="2" customWidth="1"/>
    <col min="6665" max="6665" width="5.7109375" style="2" customWidth="1"/>
    <col min="6666" max="6666" width="11.28515625" style="2" customWidth="1"/>
    <col min="6667" max="6667" width="5.7109375" style="2" customWidth="1"/>
    <col min="6668" max="6668" width="11.28515625" style="2" customWidth="1"/>
    <col min="6669" max="6669" width="5.85546875" style="2" customWidth="1"/>
    <col min="6670" max="6670" width="11.28515625" style="2" customWidth="1"/>
    <col min="6671" max="6671" width="5.7109375" style="2" customWidth="1"/>
    <col min="6672" max="6672" width="11.28515625" style="2" customWidth="1"/>
    <col min="6673" max="6673" width="5.7109375" style="2" customWidth="1"/>
    <col min="6674" max="6674" width="11.28515625" style="2" customWidth="1"/>
    <col min="6675" max="6675" width="6.28515625" style="2" customWidth="1"/>
    <col min="6676" max="6676" width="11" style="2" customWidth="1"/>
    <col min="6677" max="6677" width="10" style="2" bestFit="1" customWidth="1"/>
    <col min="6678" max="6678" width="9.140625" style="2"/>
    <col min="6679" max="6683" width="0" style="2" hidden="1" customWidth="1"/>
    <col min="6684" max="6912" width="9.140625" style="2"/>
    <col min="6913" max="6913" width="4.5703125" style="2" customWidth="1"/>
    <col min="6914" max="6914" width="40.7109375" style="2" customWidth="1"/>
    <col min="6915" max="6915" width="5.7109375" style="2" customWidth="1"/>
    <col min="6916" max="6916" width="11.28515625" style="2" customWidth="1"/>
    <col min="6917" max="6917" width="5.7109375" style="2" customWidth="1"/>
    <col min="6918" max="6918" width="11.28515625" style="2" customWidth="1"/>
    <col min="6919" max="6919" width="5.7109375" style="2" customWidth="1"/>
    <col min="6920" max="6920" width="11.28515625" style="2" customWidth="1"/>
    <col min="6921" max="6921" width="5.7109375" style="2" customWidth="1"/>
    <col min="6922" max="6922" width="11.28515625" style="2" customWidth="1"/>
    <col min="6923" max="6923" width="5.7109375" style="2" customWidth="1"/>
    <col min="6924" max="6924" width="11.28515625" style="2" customWidth="1"/>
    <col min="6925" max="6925" width="5.85546875" style="2" customWidth="1"/>
    <col min="6926" max="6926" width="11.28515625" style="2" customWidth="1"/>
    <col min="6927" max="6927" width="5.7109375" style="2" customWidth="1"/>
    <col min="6928" max="6928" width="11.28515625" style="2" customWidth="1"/>
    <col min="6929" max="6929" width="5.7109375" style="2" customWidth="1"/>
    <col min="6930" max="6930" width="11.28515625" style="2" customWidth="1"/>
    <col min="6931" max="6931" width="6.28515625" style="2" customWidth="1"/>
    <col min="6932" max="6932" width="11" style="2" customWidth="1"/>
    <col min="6933" max="6933" width="10" style="2" bestFit="1" customWidth="1"/>
    <col min="6934" max="6934" width="9.140625" style="2"/>
    <col min="6935" max="6939" width="0" style="2" hidden="1" customWidth="1"/>
    <col min="6940" max="7168" width="9.140625" style="2"/>
    <col min="7169" max="7169" width="4.5703125" style="2" customWidth="1"/>
    <col min="7170" max="7170" width="40.7109375" style="2" customWidth="1"/>
    <col min="7171" max="7171" width="5.7109375" style="2" customWidth="1"/>
    <col min="7172" max="7172" width="11.28515625" style="2" customWidth="1"/>
    <col min="7173" max="7173" width="5.7109375" style="2" customWidth="1"/>
    <col min="7174" max="7174" width="11.28515625" style="2" customWidth="1"/>
    <col min="7175" max="7175" width="5.7109375" style="2" customWidth="1"/>
    <col min="7176" max="7176" width="11.28515625" style="2" customWidth="1"/>
    <col min="7177" max="7177" width="5.7109375" style="2" customWidth="1"/>
    <col min="7178" max="7178" width="11.28515625" style="2" customWidth="1"/>
    <col min="7179" max="7179" width="5.7109375" style="2" customWidth="1"/>
    <col min="7180" max="7180" width="11.28515625" style="2" customWidth="1"/>
    <col min="7181" max="7181" width="5.85546875" style="2" customWidth="1"/>
    <col min="7182" max="7182" width="11.28515625" style="2" customWidth="1"/>
    <col min="7183" max="7183" width="5.7109375" style="2" customWidth="1"/>
    <col min="7184" max="7184" width="11.28515625" style="2" customWidth="1"/>
    <col min="7185" max="7185" width="5.7109375" style="2" customWidth="1"/>
    <col min="7186" max="7186" width="11.28515625" style="2" customWidth="1"/>
    <col min="7187" max="7187" width="6.28515625" style="2" customWidth="1"/>
    <col min="7188" max="7188" width="11" style="2" customWidth="1"/>
    <col min="7189" max="7189" width="10" style="2" bestFit="1" customWidth="1"/>
    <col min="7190" max="7190" width="9.140625" style="2"/>
    <col min="7191" max="7195" width="0" style="2" hidden="1" customWidth="1"/>
    <col min="7196" max="7424" width="9.140625" style="2"/>
    <col min="7425" max="7425" width="4.5703125" style="2" customWidth="1"/>
    <col min="7426" max="7426" width="40.7109375" style="2" customWidth="1"/>
    <col min="7427" max="7427" width="5.7109375" style="2" customWidth="1"/>
    <col min="7428" max="7428" width="11.28515625" style="2" customWidth="1"/>
    <col min="7429" max="7429" width="5.7109375" style="2" customWidth="1"/>
    <col min="7430" max="7430" width="11.28515625" style="2" customWidth="1"/>
    <col min="7431" max="7431" width="5.7109375" style="2" customWidth="1"/>
    <col min="7432" max="7432" width="11.28515625" style="2" customWidth="1"/>
    <col min="7433" max="7433" width="5.7109375" style="2" customWidth="1"/>
    <col min="7434" max="7434" width="11.28515625" style="2" customWidth="1"/>
    <col min="7435" max="7435" width="5.7109375" style="2" customWidth="1"/>
    <col min="7436" max="7436" width="11.28515625" style="2" customWidth="1"/>
    <col min="7437" max="7437" width="5.85546875" style="2" customWidth="1"/>
    <col min="7438" max="7438" width="11.28515625" style="2" customWidth="1"/>
    <col min="7439" max="7439" width="5.7109375" style="2" customWidth="1"/>
    <col min="7440" max="7440" width="11.28515625" style="2" customWidth="1"/>
    <col min="7441" max="7441" width="5.7109375" style="2" customWidth="1"/>
    <col min="7442" max="7442" width="11.28515625" style="2" customWidth="1"/>
    <col min="7443" max="7443" width="6.28515625" style="2" customWidth="1"/>
    <col min="7444" max="7444" width="11" style="2" customWidth="1"/>
    <col min="7445" max="7445" width="10" style="2" bestFit="1" customWidth="1"/>
    <col min="7446" max="7446" width="9.140625" style="2"/>
    <col min="7447" max="7451" width="0" style="2" hidden="1" customWidth="1"/>
    <col min="7452" max="7680" width="9.140625" style="2"/>
    <col min="7681" max="7681" width="4.5703125" style="2" customWidth="1"/>
    <col min="7682" max="7682" width="40.7109375" style="2" customWidth="1"/>
    <col min="7683" max="7683" width="5.7109375" style="2" customWidth="1"/>
    <col min="7684" max="7684" width="11.28515625" style="2" customWidth="1"/>
    <col min="7685" max="7685" width="5.7109375" style="2" customWidth="1"/>
    <col min="7686" max="7686" width="11.28515625" style="2" customWidth="1"/>
    <col min="7687" max="7687" width="5.7109375" style="2" customWidth="1"/>
    <col min="7688" max="7688" width="11.28515625" style="2" customWidth="1"/>
    <col min="7689" max="7689" width="5.7109375" style="2" customWidth="1"/>
    <col min="7690" max="7690" width="11.28515625" style="2" customWidth="1"/>
    <col min="7691" max="7691" width="5.7109375" style="2" customWidth="1"/>
    <col min="7692" max="7692" width="11.28515625" style="2" customWidth="1"/>
    <col min="7693" max="7693" width="5.85546875" style="2" customWidth="1"/>
    <col min="7694" max="7694" width="11.28515625" style="2" customWidth="1"/>
    <col min="7695" max="7695" width="5.7109375" style="2" customWidth="1"/>
    <col min="7696" max="7696" width="11.28515625" style="2" customWidth="1"/>
    <col min="7697" max="7697" width="5.7109375" style="2" customWidth="1"/>
    <col min="7698" max="7698" width="11.28515625" style="2" customWidth="1"/>
    <col min="7699" max="7699" width="6.28515625" style="2" customWidth="1"/>
    <col min="7700" max="7700" width="11" style="2" customWidth="1"/>
    <col min="7701" max="7701" width="10" style="2" bestFit="1" customWidth="1"/>
    <col min="7702" max="7702" width="9.140625" style="2"/>
    <col min="7703" max="7707" width="0" style="2" hidden="1" customWidth="1"/>
    <col min="7708" max="7936" width="9.140625" style="2"/>
    <col min="7937" max="7937" width="4.5703125" style="2" customWidth="1"/>
    <col min="7938" max="7938" width="40.7109375" style="2" customWidth="1"/>
    <col min="7939" max="7939" width="5.7109375" style="2" customWidth="1"/>
    <col min="7940" max="7940" width="11.28515625" style="2" customWidth="1"/>
    <col min="7941" max="7941" width="5.7109375" style="2" customWidth="1"/>
    <col min="7942" max="7942" width="11.28515625" style="2" customWidth="1"/>
    <col min="7943" max="7943" width="5.7109375" style="2" customWidth="1"/>
    <col min="7944" max="7944" width="11.28515625" style="2" customWidth="1"/>
    <col min="7945" max="7945" width="5.7109375" style="2" customWidth="1"/>
    <col min="7946" max="7946" width="11.28515625" style="2" customWidth="1"/>
    <col min="7947" max="7947" width="5.7109375" style="2" customWidth="1"/>
    <col min="7948" max="7948" width="11.28515625" style="2" customWidth="1"/>
    <col min="7949" max="7949" width="5.85546875" style="2" customWidth="1"/>
    <col min="7950" max="7950" width="11.28515625" style="2" customWidth="1"/>
    <col min="7951" max="7951" width="5.7109375" style="2" customWidth="1"/>
    <col min="7952" max="7952" width="11.28515625" style="2" customWidth="1"/>
    <col min="7953" max="7953" width="5.7109375" style="2" customWidth="1"/>
    <col min="7954" max="7954" width="11.28515625" style="2" customWidth="1"/>
    <col min="7955" max="7955" width="6.28515625" style="2" customWidth="1"/>
    <col min="7956" max="7956" width="11" style="2" customWidth="1"/>
    <col min="7957" max="7957" width="10" style="2" bestFit="1" customWidth="1"/>
    <col min="7958" max="7958" width="9.140625" style="2"/>
    <col min="7959" max="7963" width="0" style="2" hidden="1" customWidth="1"/>
    <col min="7964" max="8192" width="9.140625" style="2"/>
    <col min="8193" max="8193" width="4.5703125" style="2" customWidth="1"/>
    <col min="8194" max="8194" width="40.7109375" style="2" customWidth="1"/>
    <col min="8195" max="8195" width="5.7109375" style="2" customWidth="1"/>
    <col min="8196" max="8196" width="11.28515625" style="2" customWidth="1"/>
    <col min="8197" max="8197" width="5.7109375" style="2" customWidth="1"/>
    <col min="8198" max="8198" width="11.28515625" style="2" customWidth="1"/>
    <col min="8199" max="8199" width="5.7109375" style="2" customWidth="1"/>
    <col min="8200" max="8200" width="11.28515625" style="2" customWidth="1"/>
    <col min="8201" max="8201" width="5.7109375" style="2" customWidth="1"/>
    <col min="8202" max="8202" width="11.28515625" style="2" customWidth="1"/>
    <col min="8203" max="8203" width="5.7109375" style="2" customWidth="1"/>
    <col min="8204" max="8204" width="11.28515625" style="2" customWidth="1"/>
    <col min="8205" max="8205" width="5.85546875" style="2" customWidth="1"/>
    <col min="8206" max="8206" width="11.28515625" style="2" customWidth="1"/>
    <col min="8207" max="8207" width="5.7109375" style="2" customWidth="1"/>
    <col min="8208" max="8208" width="11.28515625" style="2" customWidth="1"/>
    <col min="8209" max="8209" width="5.7109375" style="2" customWidth="1"/>
    <col min="8210" max="8210" width="11.28515625" style="2" customWidth="1"/>
    <col min="8211" max="8211" width="6.28515625" style="2" customWidth="1"/>
    <col min="8212" max="8212" width="11" style="2" customWidth="1"/>
    <col min="8213" max="8213" width="10" style="2" bestFit="1" customWidth="1"/>
    <col min="8214" max="8214" width="9.140625" style="2"/>
    <col min="8215" max="8219" width="0" style="2" hidden="1" customWidth="1"/>
    <col min="8220" max="8448" width="9.140625" style="2"/>
    <col min="8449" max="8449" width="4.5703125" style="2" customWidth="1"/>
    <col min="8450" max="8450" width="40.7109375" style="2" customWidth="1"/>
    <col min="8451" max="8451" width="5.7109375" style="2" customWidth="1"/>
    <col min="8452" max="8452" width="11.28515625" style="2" customWidth="1"/>
    <col min="8453" max="8453" width="5.7109375" style="2" customWidth="1"/>
    <col min="8454" max="8454" width="11.28515625" style="2" customWidth="1"/>
    <col min="8455" max="8455" width="5.7109375" style="2" customWidth="1"/>
    <col min="8456" max="8456" width="11.28515625" style="2" customWidth="1"/>
    <col min="8457" max="8457" width="5.7109375" style="2" customWidth="1"/>
    <col min="8458" max="8458" width="11.28515625" style="2" customWidth="1"/>
    <col min="8459" max="8459" width="5.7109375" style="2" customWidth="1"/>
    <col min="8460" max="8460" width="11.28515625" style="2" customWidth="1"/>
    <col min="8461" max="8461" width="5.85546875" style="2" customWidth="1"/>
    <col min="8462" max="8462" width="11.28515625" style="2" customWidth="1"/>
    <col min="8463" max="8463" width="5.7109375" style="2" customWidth="1"/>
    <col min="8464" max="8464" width="11.28515625" style="2" customWidth="1"/>
    <col min="8465" max="8465" width="5.7109375" style="2" customWidth="1"/>
    <col min="8466" max="8466" width="11.28515625" style="2" customWidth="1"/>
    <col min="8467" max="8467" width="6.28515625" style="2" customWidth="1"/>
    <col min="8468" max="8468" width="11" style="2" customWidth="1"/>
    <col min="8469" max="8469" width="10" style="2" bestFit="1" customWidth="1"/>
    <col min="8470" max="8470" width="9.140625" style="2"/>
    <col min="8471" max="8475" width="0" style="2" hidden="1" customWidth="1"/>
    <col min="8476" max="8704" width="9.140625" style="2"/>
    <col min="8705" max="8705" width="4.5703125" style="2" customWidth="1"/>
    <col min="8706" max="8706" width="40.7109375" style="2" customWidth="1"/>
    <col min="8707" max="8707" width="5.7109375" style="2" customWidth="1"/>
    <col min="8708" max="8708" width="11.28515625" style="2" customWidth="1"/>
    <col min="8709" max="8709" width="5.7109375" style="2" customWidth="1"/>
    <col min="8710" max="8710" width="11.28515625" style="2" customWidth="1"/>
    <col min="8711" max="8711" width="5.7109375" style="2" customWidth="1"/>
    <col min="8712" max="8712" width="11.28515625" style="2" customWidth="1"/>
    <col min="8713" max="8713" width="5.7109375" style="2" customWidth="1"/>
    <col min="8714" max="8714" width="11.28515625" style="2" customWidth="1"/>
    <col min="8715" max="8715" width="5.7109375" style="2" customWidth="1"/>
    <col min="8716" max="8716" width="11.28515625" style="2" customWidth="1"/>
    <col min="8717" max="8717" width="5.85546875" style="2" customWidth="1"/>
    <col min="8718" max="8718" width="11.28515625" style="2" customWidth="1"/>
    <col min="8719" max="8719" width="5.7109375" style="2" customWidth="1"/>
    <col min="8720" max="8720" width="11.28515625" style="2" customWidth="1"/>
    <col min="8721" max="8721" width="5.7109375" style="2" customWidth="1"/>
    <col min="8722" max="8722" width="11.28515625" style="2" customWidth="1"/>
    <col min="8723" max="8723" width="6.28515625" style="2" customWidth="1"/>
    <col min="8724" max="8724" width="11" style="2" customWidth="1"/>
    <col min="8725" max="8725" width="10" style="2" bestFit="1" customWidth="1"/>
    <col min="8726" max="8726" width="9.140625" style="2"/>
    <col min="8727" max="8731" width="0" style="2" hidden="1" customWidth="1"/>
    <col min="8732" max="8960" width="9.140625" style="2"/>
    <col min="8961" max="8961" width="4.5703125" style="2" customWidth="1"/>
    <col min="8962" max="8962" width="40.7109375" style="2" customWidth="1"/>
    <col min="8963" max="8963" width="5.7109375" style="2" customWidth="1"/>
    <col min="8964" max="8964" width="11.28515625" style="2" customWidth="1"/>
    <col min="8965" max="8965" width="5.7109375" style="2" customWidth="1"/>
    <col min="8966" max="8966" width="11.28515625" style="2" customWidth="1"/>
    <col min="8967" max="8967" width="5.7109375" style="2" customWidth="1"/>
    <col min="8968" max="8968" width="11.28515625" style="2" customWidth="1"/>
    <col min="8969" max="8969" width="5.7109375" style="2" customWidth="1"/>
    <col min="8970" max="8970" width="11.28515625" style="2" customWidth="1"/>
    <col min="8971" max="8971" width="5.7109375" style="2" customWidth="1"/>
    <col min="8972" max="8972" width="11.28515625" style="2" customWidth="1"/>
    <col min="8973" max="8973" width="5.85546875" style="2" customWidth="1"/>
    <col min="8974" max="8974" width="11.28515625" style="2" customWidth="1"/>
    <col min="8975" max="8975" width="5.7109375" style="2" customWidth="1"/>
    <col min="8976" max="8976" width="11.28515625" style="2" customWidth="1"/>
    <col min="8977" max="8977" width="5.7109375" style="2" customWidth="1"/>
    <col min="8978" max="8978" width="11.28515625" style="2" customWidth="1"/>
    <col min="8979" max="8979" width="6.28515625" style="2" customWidth="1"/>
    <col min="8980" max="8980" width="11" style="2" customWidth="1"/>
    <col min="8981" max="8981" width="10" style="2" bestFit="1" customWidth="1"/>
    <col min="8982" max="8982" width="9.140625" style="2"/>
    <col min="8983" max="8987" width="0" style="2" hidden="1" customWidth="1"/>
    <col min="8988" max="9216" width="9.140625" style="2"/>
    <col min="9217" max="9217" width="4.5703125" style="2" customWidth="1"/>
    <col min="9218" max="9218" width="40.7109375" style="2" customWidth="1"/>
    <col min="9219" max="9219" width="5.7109375" style="2" customWidth="1"/>
    <col min="9220" max="9220" width="11.28515625" style="2" customWidth="1"/>
    <col min="9221" max="9221" width="5.7109375" style="2" customWidth="1"/>
    <col min="9222" max="9222" width="11.28515625" style="2" customWidth="1"/>
    <col min="9223" max="9223" width="5.7109375" style="2" customWidth="1"/>
    <col min="9224" max="9224" width="11.28515625" style="2" customWidth="1"/>
    <col min="9225" max="9225" width="5.7109375" style="2" customWidth="1"/>
    <col min="9226" max="9226" width="11.28515625" style="2" customWidth="1"/>
    <col min="9227" max="9227" width="5.7109375" style="2" customWidth="1"/>
    <col min="9228" max="9228" width="11.28515625" style="2" customWidth="1"/>
    <col min="9229" max="9229" width="5.85546875" style="2" customWidth="1"/>
    <col min="9230" max="9230" width="11.28515625" style="2" customWidth="1"/>
    <col min="9231" max="9231" width="5.7109375" style="2" customWidth="1"/>
    <col min="9232" max="9232" width="11.28515625" style="2" customWidth="1"/>
    <col min="9233" max="9233" width="5.7109375" style="2" customWidth="1"/>
    <col min="9234" max="9234" width="11.28515625" style="2" customWidth="1"/>
    <col min="9235" max="9235" width="6.28515625" style="2" customWidth="1"/>
    <col min="9236" max="9236" width="11" style="2" customWidth="1"/>
    <col min="9237" max="9237" width="10" style="2" bestFit="1" customWidth="1"/>
    <col min="9238" max="9238" width="9.140625" style="2"/>
    <col min="9239" max="9243" width="0" style="2" hidden="1" customWidth="1"/>
    <col min="9244" max="9472" width="9.140625" style="2"/>
    <col min="9473" max="9473" width="4.5703125" style="2" customWidth="1"/>
    <col min="9474" max="9474" width="40.7109375" style="2" customWidth="1"/>
    <col min="9475" max="9475" width="5.7109375" style="2" customWidth="1"/>
    <col min="9476" max="9476" width="11.28515625" style="2" customWidth="1"/>
    <col min="9477" max="9477" width="5.7109375" style="2" customWidth="1"/>
    <col min="9478" max="9478" width="11.28515625" style="2" customWidth="1"/>
    <col min="9479" max="9479" width="5.7109375" style="2" customWidth="1"/>
    <col min="9480" max="9480" width="11.28515625" style="2" customWidth="1"/>
    <col min="9481" max="9481" width="5.7109375" style="2" customWidth="1"/>
    <col min="9482" max="9482" width="11.28515625" style="2" customWidth="1"/>
    <col min="9483" max="9483" width="5.7109375" style="2" customWidth="1"/>
    <col min="9484" max="9484" width="11.28515625" style="2" customWidth="1"/>
    <col min="9485" max="9485" width="5.85546875" style="2" customWidth="1"/>
    <col min="9486" max="9486" width="11.28515625" style="2" customWidth="1"/>
    <col min="9487" max="9487" width="5.7109375" style="2" customWidth="1"/>
    <col min="9488" max="9488" width="11.28515625" style="2" customWidth="1"/>
    <col min="9489" max="9489" width="5.7109375" style="2" customWidth="1"/>
    <col min="9490" max="9490" width="11.28515625" style="2" customWidth="1"/>
    <col min="9491" max="9491" width="6.28515625" style="2" customWidth="1"/>
    <col min="9492" max="9492" width="11" style="2" customWidth="1"/>
    <col min="9493" max="9493" width="10" style="2" bestFit="1" customWidth="1"/>
    <col min="9494" max="9494" width="9.140625" style="2"/>
    <col min="9495" max="9499" width="0" style="2" hidden="1" customWidth="1"/>
    <col min="9500" max="9728" width="9.140625" style="2"/>
    <col min="9729" max="9729" width="4.5703125" style="2" customWidth="1"/>
    <col min="9730" max="9730" width="40.7109375" style="2" customWidth="1"/>
    <col min="9731" max="9731" width="5.7109375" style="2" customWidth="1"/>
    <col min="9732" max="9732" width="11.28515625" style="2" customWidth="1"/>
    <col min="9733" max="9733" width="5.7109375" style="2" customWidth="1"/>
    <col min="9734" max="9734" width="11.28515625" style="2" customWidth="1"/>
    <col min="9735" max="9735" width="5.7109375" style="2" customWidth="1"/>
    <col min="9736" max="9736" width="11.28515625" style="2" customWidth="1"/>
    <col min="9737" max="9737" width="5.7109375" style="2" customWidth="1"/>
    <col min="9738" max="9738" width="11.28515625" style="2" customWidth="1"/>
    <col min="9739" max="9739" width="5.7109375" style="2" customWidth="1"/>
    <col min="9740" max="9740" width="11.28515625" style="2" customWidth="1"/>
    <col min="9741" max="9741" width="5.85546875" style="2" customWidth="1"/>
    <col min="9742" max="9742" width="11.28515625" style="2" customWidth="1"/>
    <col min="9743" max="9743" width="5.7109375" style="2" customWidth="1"/>
    <col min="9744" max="9744" width="11.28515625" style="2" customWidth="1"/>
    <col min="9745" max="9745" width="5.7109375" style="2" customWidth="1"/>
    <col min="9746" max="9746" width="11.28515625" style="2" customWidth="1"/>
    <col min="9747" max="9747" width="6.28515625" style="2" customWidth="1"/>
    <col min="9748" max="9748" width="11" style="2" customWidth="1"/>
    <col min="9749" max="9749" width="10" style="2" bestFit="1" customWidth="1"/>
    <col min="9750" max="9750" width="9.140625" style="2"/>
    <col min="9751" max="9755" width="0" style="2" hidden="1" customWidth="1"/>
    <col min="9756" max="9984" width="9.140625" style="2"/>
    <col min="9985" max="9985" width="4.5703125" style="2" customWidth="1"/>
    <col min="9986" max="9986" width="40.7109375" style="2" customWidth="1"/>
    <col min="9987" max="9987" width="5.7109375" style="2" customWidth="1"/>
    <col min="9988" max="9988" width="11.28515625" style="2" customWidth="1"/>
    <col min="9989" max="9989" width="5.7109375" style="2" customWidth="1"/>
    <col min="9990" max="9990" width="11.28515625" style="2" customWidth="1"/>
    <col min="9991" max="9991" width="5.7109375" style="2" customWidth="1"/>
    <col min="9992" max="9992" width="11.28515625" style="2" customWidth="1"/>
    <col min="9993" max="9993" width="5.7109375" style="2" customWidth="1"/>
    <col min="9994" max="9994" width="11.28515625" style="2" customWidth="1"/>
    <col min="9995" max="9995" width="5.7109375" style="2" customWidth="1"/>
    <col min="9996" max="9996" width="11.28515625" style="2" customWidth="1"/>
    <col min="9997" max="9997" width="5.85546875" style="2" customWidth="1"/>
    <col min="9998" max="9998" width="11.28515625" style="2" customWidth="1"/>
    <col min="9999" max="9999" width="5.7109375" style="2" customWidth="1"/>
    <col min="10000" max="10000" width="11.28515625" style="2" customWidth="1"/>
    <col min="10001" max="10001" width="5.7109375" style="2" customWidth="1"/>
    <col min="10002" max="10002" width="11.28515625" style="2" customWidth="1"/>
    <col min="10003" max="10003" width="6.28515625" style="2" customWidth="1"/>
    <col min="10004" max="10004" width="11" style="2" customWidth="1"/>
    <col min="10005" max="10005" width="10" style="2" bestFit="1" customWidth="1"/>
    <col min="10006" max="10006" width="9.140625" style="2"/>
    <col min="10007" max="10011" width="0" style="2" hidden="1" customWidth="1"/>
    <col min="10012" max="10240" width="9.140625" style="2"/>
    <col min="10241" max="10241" width="4.5703125" style="2" customWidth="1"/>
    <col min="10242" max="10242" width="40.7109375" style="2" customWidth="1"/>
    <col min="10243" max="10243" width="5.7109375" style="2" customWidth="1"/>
    <col min="10244" max="10244" width="11.28515625" style="2" customWidth="1"/>
    <col min="10245" max="10245" width="5.7109375" style="2" customWidth="1"/>
    <col min="10246" max="10246" width="11.28515625" style="2" customWidth="1"/>
    <col min="10247" max="10247" width="5.7109375" style="2" customWidth="1"/>
    <col min="10248" max="10248" width="11.28515625" style="2" customWidth="1"/>
    <col min="10249" max="10249" width="5.7109375" style="2" customWidth="1"/>
    <col min="10250" max="10250" width="11.28515625" style="2" customWidth="1"/>
    <col min="10251" max="10251" width="5.7109375" style="2" customWidth="1"/>
    <col min="10252" max="10252" width="11.28515625" style="2" customWidth="1"/>
    <col min="10253" max="10253" width="5.85546875" style="2" customWidth="1"/>
    <col min="10254" max="10254" width="11.28515625" style="2" customWidth="1"/>
    <col min="10255" max="10255" width="5.7109375" style="2" customWidth="1"/>
    <col min="10256" max="10256" width="11.28515625" style="2" customWidth="1"/>
    <col min="10257" max="10257" width="5.7109375" style="2" customWidth="1"/>
    <col min="10258" max="10258" width="11.28515625" style="2" customWidth="1"/>
    <col min="10259" max="10259" width="6.28515625" style="2" customWidth="1"/>
    <col min="10260" max="10260" width="11" style="2" customWidth="1"/>
    <col min="10261" max="10261" width="10" style="2" bestFit="1" customWidth="1"/>
    <col min="10262" max="10262" width="9.140625" style="2"/>
    <col min="10263" max="10267" width="0" style="2" hidden="1" customWidth="1"/>
    <col min="10268" max="10496" width="9.140625" style="2"/>
    <col min="10497" max="10497" width="4.5703125" style="2" customWidth="1"/>
    <col min="10498" max="10498" width="40.7109375" style="2" customWidth="1"/>
    <col min="10499" max="10499" width="5.7109375" style="2" customWidth="1"/>
    <col min="10500" max="10500" width="11.28515625" style="2" customWidth="1"/>
    <col min="10501" max="10501" width="5.7109375" style="2" customWidth="1"/>
    <col min="10502" max="10502" width="11.28515625" style="2" customWidth="1"/>
    <col min="10503" max="10503" width="5.7109375" style="2" customWidth="1"/>
    <col min="10504" max="10504" width="11.28515625" style="2" customWidth="1"/>
    <col min="10505" max="10505" width="5.7109375" style="2" customWidth="1"/>
    <col min="10506" max="10506" width="11.28515625" style="2" customWidth="1"/>
    <col min="10507" max="10507" width="5.7109375" style="2" customWidth="1"/>
    <col min="10508" max="10508" width="11.28515625" style="2" customWidth="1"/>
    <col min="10509" max="10509" width="5.85546875" style="2" customWidth="1"/>
    <col min="10510" max="10510" width="11.28515625" style="2" customWidth="1"/>
    <col min="10511" max="10511" width="5.7109375" style="2" customWidth="1"/>
    <col min="10512" max="10512" width="11.28515625" style="2" customWidth="1"/>
    <col min="10513" max="10513" width="5.7109375" style="2" customWidth="1"/>
    <col min="10514" max="10514" width="11.28515625" style="2" customWidth="1"/>
    <col min="10515" max="10515" width="6.28515625" style="2" customWidth="1"/>
    <col min="10516" max="10516" width="11" style="2" customWidth="1"/>
    <col min="10517" max="10517" width="10" style="2" bestFit="1" customWidth="1"/>
    <col min="10518" max="10518" width="9.140625" style="2"/>
    <col min="10519" max="10523" width="0" style="2" hidden="1" customWidth="1"/>
    <col min="10524" max="10752" width="9.140625" style="2"/>
    <col min="10753" max="10753" width="4.5703125" style="2" customWidth="1"/>
    <col min="10754" max="10754" width="40.7109375" style="2" customWidth="1"/>
    <col min="10755" max="10755" width="5.7109375" style="2" customWidth="1"/>
    <col min="10756" max="10756" width="11.28515625" style="2" customWidth="1"/>
    <col min="10757" max="10757" width="5.7109375" style="2" customWidth="1"/>
    <col min="10758" max="10758" width="11.28515625" style="2" customWidth="1"/>
    <col min="10759" max="10759" width="5.7109375" style="2" customWidth="1"/>
    <col min="10760" max="10760" width="11.28515625" style="2" customWidth="1"/>
    <col min="10761" max="10761" width="5.7109375" style="2" customWidth="1"/>
    <col min="10762" max="10762" width="11.28515625" style="2" customWidth="1"/>
    <col min="10763" max="10763" width="5.7109375" style="2" customWidth="1"/>
    <col min="10764" max="10764" width="11.28515625" style="2" customWidth="1"/>
    <col min="10765" max="10765" width="5.85546875" style="2" customWidth="1"/>
    <col min="10766" max="10766" width="11.28515625" style="2" customWidth="1"/>
    <col min="10767" max="10767" width="5.7109375" style="2" customWidth="1"/>
    <col min="10768" max="10768" width="11.28515625" style="2" customWidth="1"/>
    <col min="10769" max="10769" width="5.7109375" style="2" customWidth="1"/>
    <col min="10770" max="10770" width="11.28515625" style="2" customWidth="1"/>
    <col min="10771" max="10771" width="6.28515625" style="2" customWidth="1"/>
    <col min="10772" max="10772" width="11" style="2" customWidth="1"/>
    <col min="10773" max="10773" width="10" style="2" bestFit="1" customWidth="1"/>
    <col min="10774" max="10774" width="9.140625" style="2"/>
    <col min="10775" max="10779" width="0" style="2" hidden="1" customWidth="1"/>
    <col min="10780" max="11008" width="9.140625" style="2"/>
    <col min="11009" max="11009" width="4.5703125" style="2" customWidth="1"/>
    <col min="11010" max="11010" width="40.7109375" style="2" customWidth="1"/>
    <col min="11011" max="11011" width="5.7109375" style="2" customWidth="1"/>
    <col min="11012" max="11012" width="11.28515625" style="2" customWidth="1"/>
    <col min="11013" max="11013" width="5.7109375" style="2" customWidth="1"/>
    <col min="11014" max="11014" width="11.28515625" style="2" customWidth="1"/>
    <col min="11015" max="11015" width="5.7109375" style="2" customWidth="1"/>
    <col min="11016" max="11016" width="11.28515625" style="2" customWidth="1"/>
    <col min="11017" max="11017" width="5.7109375" style="2" customWidth="1"/>
    <col min="11018" max="11018" width="11.28515625" style="2" customWidth="1"/>
    <col min="11019" max="11019" width="5.7109375" style="2" customWidth="1"/>
    <col min="11020" max="11020" width="11.28515625" style="2" customWidth="1"/>
    <col min="11021" max="11021" width="5.85546875" style="2" customWidth="1"/>
    <col min="11022" max="11022" width="11.28515625" style="2" customWidth="1"/>
    <col min="11023" max="11023" width="5.7109375" style="2" customWidth="1"/>
    <col min="11024" max="11024" width="11.28515625" style="2" customWidth="1"/>
    <col min="11025" max="11025" width="5.7109375" style="2" customWidth="1"/>
    <col min="11026" max="11026" width="11.28515625" style="2" customWidth="1"/>
    <col min="11027" max="11027" width="6.28515625" style="2" customWidth="1"/>
    <col min="11028" max="11028" width="11" style="2" customWidth="1"/>
    <col min="11029" max="11029" width="10" style="2" bestFit="1" customWidth="1"/>
    <col min="11030" max="11030" width="9.140625" style="2"/>
    <col min="11031" max="11035" width="0" style="2" hidden="1" customWidth="1"/>
    <col min="11036" max="11264" width="9.140625" style="2"/>
    <col min="11265" max="11265" width="4.5703125" style="2" customWidth="1"/>
    <col min="11266" max="11266" width="40.7109375" style="2" customWidth="1"/>
    <col min="11267" max="11267" width="5.7109375" style="2" customWidth="1"/>
    <col min="11268" max="11268" width="11.28515625" style="2" customWidth="1"/>
    <col min="11269" max="11269" width="5.7109375" style="2" customWidth="1"/>
    <col min="11270" max="11270" width="11.28515625" style="2" customWidth="1"/>
    <col min="11271" max="11271" width="5.7109375" style="2" customWidth="1"/>
    <col min="11272" max="11272" width="11.28515625" style="2" customWidth="1"/>
    <col min="11273" max="11273" width="5.7109375" style="2" customWidth="1"/>
    <col min="11274" max="11274" width="11.28515625" style="2" customWidth="1"/>
    <col min="11275" max="11275" width="5.7109375" style="2" customWidth="1"/>
    <col min="11276" max="11276" width="11.28515625" style="2" customWidth="1"/>
    <col min="11277" max="11277" width="5.85546875" style="2" customWidth="1"/>
    <col min="11278" max="11278" width="11.28515625" style="2" customWidth="1"/>
    <col min="11279" max="11279" width="5.7109375" style="2" customWidth="1"/>
    <col min="11280" max="11280" width="11.28515625" style="2" customWidth="1"/>
    <col min="11281" max="11281" width="5.7109375" style="2" customWidth="1"/>
    <col min="11282" max="11282" width="11.28515625" style="2" customWidth="1"/>
    <col min="11283" max="11283" width="6.28515625" style="2" customWidth="1"/>
    <col min="11284" max="11284" width="11" style="2" customWidth="1"/>
    <col min="11285" max="11285" width="10" style="2" bestFit="1" customWidth="1"/>
    <col min="11286" max="11286" width="9.140625" style="2"/>
    <col min="11287" max="11291" width="0" style="2" hidden="1" customWidth="1"/>
    <col min="11292" max="11520" width="9.140625" style="2"/>
    <col min="11521" max="11521" width="4.5703125" style="2" customWidth="1"/>
    <col min="11522" max="11522" width="40.7109375" style="2" customWidth="1"/>
    <col min="11523" max="11523" width="5.7109375" style="2" customWidth="1"/>
    <col min="11524" max="11524" width="11.28515625" style="2" customWidth="1"/>
    <col min="11525" max="11525" width="5.7109375" style="2" customWidth="1"/>
    <col min="11526" max="11526" width="11.28515625" style="2" customWidth="1"/>
    <col min="11527" max="11527" width="5.7109375" style="2" customWidth="1"/>
    <col min="11528" max="11528" width="11.28515625" style="2" customWidth="1"/>
    <col min="11529" max="11529" width="5.7109375" style="2" customWidth="1"/>
    <col min="11530" max="11530" width="11.28515625" style="2" customWidth="1"/>
    <col min="11531" max="11531" width="5.7109375" style="2" customWidth="1"/>
    <col min="11532" max="11532" width="11.28515625" style="2" customWidth="1"/>
    <col min="11533" max="11533" width="5.85546875" style="2" customWidth="1"/>
    <col min="11534" max="11534" width="11.28515625" style="2" customWidth="1"/>
    <col min="11535" max="11535" width="5.7109375" style="2" customWidth="1"/>
    <col min="11536" max="11536" width="11.28515625" style="2" customWidth="1"/>
    <col min="11537" max="11537" width="5.7109375" style="2" customWidth="1"/>
    <col min="11538" max="11538" width="11.28515625" style="2" customWidth="1"/>
    <col min="11539" max="11539" width="6.28515625" style="2" customWidth="1"/>
    <col min="11540" max="11540" width="11" style="2" customWidth="1"/>
    <col min="11541" max="11541" width="10" style="2" bestFit="1" customWidth="1"/>
    <col min="11542" max="11542" width="9.140625" style="2"/>
    <col min="11543" max="11547" width="0" style="2" hidden="1" customWidth="1"/>
    <col min="11548" max="11776" width="9.140625" style="2"/>
    <col min="11777" max="11777" width="4.5703125" style="2" customWidth="1"/>
    <col min="11778" max="11778" width="40.7109375" style="2" customWidth="1"/>
    <col min="11779" max="11779" width="5.7109375" style="2" customWidth="1"/>
    <col min="11780" max="11780" width="11.28515625" style="2" customWidth="1"/>
    <col min="11781" max="11781" width="5.7109375" style="2" customWidth="1"/>
    <col min="11782" max="11782" width="11.28515625" style="2" customWidth="1"/>
    <col min="11783" max="11783" width="5.7109375" style="2" customWidth="1"/>
    <col min="11784" max="11784" width="11.28515625" style="2" customWidth="1"/>
    <col min="11785" max="11785" width="5.7109375" style="2" customWidth="1"/>
    <col min="11786" max="11786" width="11.28515625" style="2" customWidth="1"/>
    <col min="11787" max="11787" width="5.7109375" style="2" customWidth="1"/>
    <col min="11788" max="11788" width="11.28515625" style="2" customWidth="1"/>
    <col min="11789" max="11789" width="5.85546875" style="2" customWidth="1"/>
    <col min="11790" max="11790" width="11.28515625" style="2" customWidth="1"/>
    <col min="11791" max="11791" width="5.7109375" style="2" customWidth="1"/>
    <col min="11792" max="11792" width="11.28515625" style="2" customWidth="1"/>
    <col min="11793" max="11793" width="5.7109375" style="2" customWidth="1"/>
    <col min="11794" max="11794" width="11.28515625" style="2" customWidth="1"/>
    <col min="11795" max="11795" width="6.28515625" style="2" customWidth="1"/>
    <col min="11796" max="11796" width="11" style="2" customWidth="1"/>
    <col min="11797" max="11797" width="10" style="2" bestFit="1" customWidth="1"/>
    <col min="11798" max="11798" width="9.140625" style="2"/>
    <col min="11799" max="11803" width="0" style="2" hidden="1" customWidth="1"/>
    <col min="11804" max="12032" width="9.140625" style="2"/>
    <col min="12033" max="12033" width="4.5703125" style="2" customWidth="1"/>
    <col min="12034" max="12034" width="40.7109375" style="2" customWidth="1"/>
    <col min="12035" max="12035" width="5.7109375" style="2" customWidth="1"/>
    <col min="12036" max="12036" width="11.28515625" style="2" customWidth="1"/>
    <col min="12037" max="12037" width="5.7109375" style="2" customWidth="1"/>
    <col min="12038" max="12038" width="11.28515625" style="2" customWidth="1"/>
    <col min="12039" max="12039" width="5.7109375" style="2" customWidth="1"/>
    <col min="12040" max="12040" width="11.28515625" style="2" customWidth="1"/>
    <col min="12041" max="12041" width="5.7109375" style="2" customWidth="1"/>
    <col min="12042" max="12042" width="11.28515625" style="2" customWidth="1"/>
    <col min="12043" max="12043" width="5.7109375" style="2" customWidth="1"/>
    <col min="12044" max="12044" width="11.28515625" style="2" customWidth="1"/>
    <col min="12045" max="12045" width="5.85546875" style="2" customWidth="1"/>
    <col min="12046" max="12046" width="11.28515625" style="2" customWidth="1"/>
    <col min="12047" max="12047" width="5.7109375" style="2" customWidth="1"/>
    <col min="12048" max="12048" width="11.28515625" style="2" customWidth="1"/>
    <col min="12049" max="12049" width="5.7109375" style="2" customWidth="1"/>
    <col min="12050" max="12050" width="11.28515625" style="2" customWidth="1"/>
    <col min="12051" max="12051" width="6.28515625" style="2" customWidth="1"/>
    <col min="12052" max="12052" width="11" style="2" customWidth="1"/>
    <col min="12053" max="12053" width="10" style="2" bestFit="1" customWidth="1"/>
    <col min="12054" max="12054" width="9.140625" style="2"/>
    <col min="12055" max="12059" width="0" style="2" hidden="1" customWidth="1"/>
    <col min="12060" max="12288" width="9.140625" style="2"/>
    <col min="12289" max="12289" width="4.5703125" style="2" customWidth="1"/>
    <col min="12290" max="12290" width="40.7109375" style="2" customWidth="1"/>
    <col min="12291" max="12291" width="5.7109375" style="2" customWidth="1"/>
    <col min="12292" max="12292" width="11.28515625" style="2" customWidth="1"/>
    <col min="12293" max="12293" width="5.7109375" style="2" customWidth="1"/>
    <col min="12294" max="12294" width="11.28515625" style="2" customWidth="1"/>
    <col min="12295" max="12295" width="5.7109375" style="2" customWidth="1"/>
    <col min="12296" max="12296" width="11.28515625" style="2" customWidth="1"/>
    <col min="12297" max="12297" width="5.7109375" style="2" customWidth="1"/>
    <col min="12298" max="12298" width="11.28515625" style="2" customWidth="1"/>
    <col min="12299" max="12299" width="5.7109375" style="2" customWidth="1"/>
    <col min="12300" max="12300" width="11.28515625" style="2" customWidth="1"/>
    <col min="12301" max="12301" width="5.85546875" style="2" customWidth="1"/>
    <col min="12302" max="12302" width="11.28515625" style="2" customWidth="1"/>
    <col min="12303" max="12303" width="5.7109375" style="2" customWidth="1"/>
    <col min="12304" max="12304" width="11.28515625" style="2" customWidth="1"/>
    <col min="12305" max="12305" width="5.7109375" style="2" customWidth="1"/>
    <col min="12306" max="12306" width="11.28515625" style="2" customWidth="1"/>
    <col min="12307" max="12307" width="6.28515625" style="2" customWidth="1"/>
    <col min="12308" max="12308" width="11" style="2" customWidth="1"/>
    <col min="12309" max="12309" width="10" style="2" bestFit="1" customWidth="1"/>
    <col min="12310" max="12310" width="9.140625" style="2"/>
    <col min="12311" max="12315" width="0" style="2" hidden="1" customWidth="1"/>
    <col min="12316" max="12544" width="9.140625" style="2"/>
    <col min="12545" max="12545" width="4.5703125" style="2" customWidth="1"/>
    <col min="12546" max="12546" width="40.7109375" style="2" customWidth="1"/>
    <col min="12547" max="12547" width="5.7109375" style="2" customWidth="1"/>
    <col min="12548" max="12548" width="11.28515625" style="2" customWidth="1"/>
    <col min="12549" max="12549" width="5.7109375" style="2" customWidth="1"/>
    <col min="12550" max="12550" width="11.28515625" style="2" customWidth="1"/>
    <col min="12551" max="12551" width="5.7109375" style="2" customWidth="1"/>
    <col min="12552" max="12552" width="11.28515625" style="2" customWidth="1"/>
    <col min="12553" max="12553" width="5.7109375" style="2" customWidth="1"/>
    <col min="12554" max="12554" width="11.28515625" style="2" customWidth="1"/>
    <col min="12555" max="12555" width="5.7109375" style="2" customWidth="1"/>
    <col min="12556" max="12556" width="11.28515625" style="2" customWidth="1"/>
    <col min="12557" max="12557" width="5.85546875" style="2" customWidth="1"/>
    <col min="12558" max="12558" width="11.28515625" style="2" customWidth="1"/>
    <col min="12559" max="12559" width="5.7109375" style="2" customWidth="1"/>
    <col min="12560" max="12560" width="11.28515625" style="2" customWidth="1"/>
    <col min="12561" max="12561" width="5.7109375" style="2" customWidth="1"/>
    <col min="12562" max="12562" width="11.28515625" style="2" customWidth="1"/>
    <col min="12563" max="12563" width="6.28515625" style="2" customWidth="1"/>
    <col min="12564" max="12564" width="11" style="2" customWidth="1"/>
    <col min="12565" max="12565" width="10" style="2" bestFit="1" customWidth="1"/>
    <col min="12566" max="12566" width="9.140625" style="2"/>
    <col min="12567" max="12571" width="0" style="2" hidden="1" customWidth="1"/>
    <col min="12572" max="12800" width="9.140625" style="2"/>
    <col min="12801" max="12801" width="4.5703125" style="2" customWidth="1"/>
    <col min="12802" max="12802" width="40.7109375" style="2" customWidth="1"/>
    <col min="12803" max="12803" width="5.7109375" style="2" customWidth="1"/>
    <col min="12804" max="12804" width="11.28515625" style="2" customWidth="1"/>
    <col min="12805" max="12805" width="5.7109375" style="2" customWidth="1"/>
    <col min="12806" max="12806" width="11.28515625" style="2" customWidth="1"/>
    <col min="12807" max="12807" width="5.7109375" style="2" customWidth="1"/>
    <col min="12808" max="12808" width="11.28515625" style="2" customWidth="1"/>
    <col min="12809" max="12809" width="5.7109375" style="2" customWidth="1"/>
    <col min="12810" max="12810" width="11.28515625" style="2" customWidth="1"/>
    <col min="12811" max="12811" width="5.7109375" style="2" customWidth="1"/>
    <col min="12812" max="12812" width="11.28515625" style="2" customWidth="1"/>
    <col min="12813" max="12813" width="5.85546875" style="2" customWidth="1"/>
    <col min="12814" max="12814" width="11.28515625" style="2" customWidth="1"/>
    <col min="12815" max="12815" width="5.7109375" style="2" customWidth="1"/>
    <col min="12816" max="12816" width="11.28515625" style="2" customWidth="1"/>
    <col min="12817" max="12817" width="5.7109375" style="2" customWidth="1"/>
    <col min="12818" max="12818" width="11.28515625" style="2" customWidth="1"/>
    <col min="12819" max="12819" width="6.28515625" style="2" customWidth="1"/>
    <col min="12820" max="12820" width="11" style="2" customWidth="1"/>
    <col min="12821" max="12821" width="10" style="2" bestFit="1" customWidth="1"/>
    <col min="12822" max="12822" width="9.140625" style="2"/>
    <col min="12823" max="12827" width="0" style="2" hidden="1" customWidth="1"/>
    <col min="12828" max="13056" width="9.140625" style="2"/>
    <col min="13057" max="13057" width="4.5703125" style="2" customWidth="1"/>
    <col min="13058" max="13058" width="40.7109375" style="2" customWidth="1"/>
    <col min="13059" max="13059" width="5.7109375" style="2" customWidth="1"/>
    <col min="13060" max="13060" width="11.28515625" style="2" customWidth="1"/>
    <col min="13061" max="13061" width="5.7109375" style="2" customWidth="1"/>
    <col min="13062" max="13062" width="11.28515625" style="2" customWidth="1"/>
    <col min="13063" max="13063" width="5.7109375" style="2" customWidth="1"/>
    <col min="13064" max="13064" width="11.28515625" style="2" customWidth="1"/>
    <col min="13065" max="13065" width="5.7109375" style="2" customWidth="1"/>
    <col min="13066" max="13066" width="11.28515625" style="2" customWidth="1"/>
    <col min="13067" max="13067" width="5.7109375" style="2" customWidth="1"/>
    <col min="13068" max="13068" width="11.28515625" style="2" customWidth="1"/>
    <col min="13069" max="13069" width="5.85546875" style="2" customWidth="1"/>
    <col min="13070" max="13070" width="11.28515625" style="2" customWidth="1"/>
    <col min="13071" max="13071" width="5.7109375" style="2" customWidth="1"/>
    <col min="13072" max="13072" width="11.28515625" style="2" customWidth="1"/>
    <col min="13073" max="13073" width="5.7109375" style="2" customWidth="1"/>
    <col min="13074" max="13074" width="11.28515625" style="2" customWidth="1"/>
    <col min="13075" max="13075" width="6.28515625" style="2" customWidth="1"/>
    <col min="13076" max="13076" width="11" style="2" customWidth="1"/>
    <col min="13077" max="13077" width="10" style="2" bestFit="1" customWidth="1"/>
    <col min="13078" max="13078" width="9.140625" style="2"/>
    <col min="13079" max="13083" width="0" style="2" hidden="1" customWidth="1"/>
    <col min="13084" max="13312" width="9.140625" style="2"/>
    <col min="13313" max="13313" width="4.5703125" style="2" customWidth="1"/>
    <col min="13314" max="13314" width="40.7109375" style="2" customWidth="1"/>
    <col min="13315" max="13315" width="5.7109375" style="2" customWidth="1"/>
    <col min="13316" max="13316" width="11.28515625" style="2" customWidth="1"/>
    <col min="13317" max="13317" width="5.7109375" style="2" customWidth="1"/>
    <col min="13318" max="13318" width="11.28515625" style="2" customWidth="1"/>
    <col min="13319" max="13319" width="5.7109375" style="2" customWidth="1"/>
    <col min="13320" max="13320" width="11.28515625" style="2" customWidth="1"/>
    <col min="13321" max="13321" width="5.7109375" style="2" customWidth="1"/>
    <col min="13322" max="13322" width="11.28515625" style="2" customWidth="1"/>
    <col min="13323" max="13323" width="5.7109375" style="2" customWidth="1"/>
    <col min="13324" max="13324" width="11.28515625" style="2" customWidth="1"/>
    <col min="13325" max="13325" width="5.85546875" style="2" customWidth="1"/>
    <col min="13326" max="13326" width="11.28515625" style="2" customWidth="1"/>
    <col min="13327" max="13327" width="5.7109375" style="2" customWidth="1"/>
    <col min="13328" max="13328" width="11.28515625" style="2" customWidth="1"/>
    <col min="13329" max="13329" width="5.7109375" style="2" customWidth="1"/>
    <col min="13330" max="13330" width="11.28515625" style="2" customWidth="1"/>
    <col min="13331" max="13331" width="6.28515625" style="2" customWidth="1"/>
    <col min="13332" max="13332" width="11" style="2" customWidth="1"/>
    <col min="13333" max="13333" width="10" style="2" bestFit="1" customWidth="1"/>
    <col min="13334" max="13334" width="9.140625" style="2"/>
    <col min="13335" max="13339" width="0" style="2" hidden="1" customWidth="1"/>
    <col min="13340" max="13568" width="9.140625" style="2"/>
    <col min="13569" max="13569" width="4.5703125" style="2" customWidth="1"/>
    <col min="13570" max="13570" width="40.7109375" style="2" customWidth="1"/>
    <col min="13571" max="13571" width="5.7109375" style="2" customWidth="1"/>
    <col min="13572" max="13572" width="11.28515625" style="2" customWidth="1"/>
    <col min="13573" max="13573" width="5.7109375" style="2" customWidth="1"/>
    <col min="13574" max="13574" width="11.28515625" style="2" customWidth="1"/>
    <col min="13575" max="13575" width="5.7109375" style="2" customWidth="1"/>
    <col min="13576" max="13576" width="11.28515625" style="2" customWidth="1"/>
    <col min="13577" max="13577" width="5.7109375" style="2" customWidth="1"/>
    <col min="13578" max="13578" width="11.28515625" style="2" customWidth="1"/>
    <col min="13579" max="13579" width="5.7109375" style="2" customWidth="1"/>
    <col min="13580" max="13580" width="11.28515625" style="2" customWidth="1"/>
    <col min="13581" max="13581" width="5.85546875" style="2" customWidth="1"/>
    <col min="13582" max="13582" width="11.28515625" style="2" customWidth="1"/>
    <col min="13583" max="13583" width="5.7109375" style="2" customWidth="1"/>
    <col min="13584" max="13584" width="11.28515625" style="2" customWidth="1"/>
    <col min="13585" max="13585" width="5.7109375" style="2" customWidth="1"/>
    <col min="13586" max="13586" width="11.28515625" style="2" customWidth="1"/>
    <col min="13587" max="13587" width="6.28515625" style="2" customWidth="1"/>
    <col min="13588" max="13588" width="11" style="2" customWidth="1"/>
    <col min="13589" max="13589" width="10" style="2" bestFit="1" customWidth="1"/>
    <col min="13590" max="13590" width="9.140625" style="2"/>
    <col min="13591" max="13595" width="0" style="2" hidden="1" customWidth="1"/>
    <col min="13596" max="13824" width="9.140625" style="2"/>
    <col min="13825" max="13825" width="4.5703125" style="2" customWidth="1"/>
    <col min="13826" max="13826" width="40.7109375" style="2" customWidth="1"/>
    <col min="13827" max="13827" width="5.7109375" style="2" customWidth="1"/>
    <col min="13828" max="13828" width="11.28515625" style="2" customWidth="1"/>
    <col min="13829" max="13829" width="5.7109375" style="2" customWidth="1"/>
    <col min="13830" max="13830" width="11.28515625" style="2" customWidth="1"/>
    <col min="13831" max="13831" width="5.7109375" style="2" customWidth="1"/>
    <col min="13832" max="13832" width="11.28515625" style="2" customWidth="1"/>
    <col min="13833" max="13833" width="5.7109375" style="2" customWidth="1"/>
    <col min="13834" max="13834" width="11.28515625" style="2" customWidth="1"/>
    <col min="13835" max="13835" width="5.7109375" style="2" customWidth="1"/>
    <col min="13836" max="13836" width="11.28515625" style="2" customWidth="1"/>
    <col min="13837" max="13837" width="5.85546875" style="2" customWidth="1"/>
    <col min="13838" max="13838" width="11.28515625" style="2" customWidth="1"/>
    <col min="13839" max="13839" width="5.7109375" style="2" customWidth="1"/>
    <col min="13840" max="13840" width="11.28515625" style="2" customWidth="1"/>
    <col min="13841" max="13841" width="5.7109375" style="2" customWidth="1"/>
    <col min="13842" max="13842" width="11.28515625" style="2" customWidth="1"/>
    <col min="13843" max="13843" width="6.28515625" style="2" customWidth="1"/>
    <col min="13844" max="13844" width="11" style="2" customWidth="1"/>
    <col min="13845" max="13845" width="10" style="2" bestFit="1" customWidth="1"/>
    <col min="13846" max="13846" width="9.140625" style="2"/>
    <col min="13847" max="13851" width="0" style="2" hidden="1" customWidth="1"/>
    <col min="13852" max="14080" width="9.140625" style="2"/>
    <col min="14081" max="14081" width="4.5703125" style="2" customWidth="1"/>
    <col min="14082" max="14082" width="40.7109375" style="2" customWidth="1"/>
    <col min="14083" max="14083" width="5.7109375" style="2" customWidth="1"/>
    <col min="14084" max="14084" width="11.28515625" style="2" customWidth="1"/>
    <col min="14085" max="14085" width="5.7109375" style="2" customWidth="1"/>
    <col min="14086" max="14086" width="11.28515625" style="2" customWidth="1"/>
    <col min="14087" max="14087" width="5.7109375" style="2" customWidth="1"/>
    <col min="14088" max="14088" width="11.28515625" style="2" customWidth="1"/>
    <col min="14089" max="14089" width="5.7109375" style="2" customWidth="1"/>
    <col min="14090" max="14090" width="11.28515625" style="2" customWidth="1"/>
    <col min="14091" max="14091" width="5.7109375" style="2" customWidth="1"/>
    <col min="14092" max="14092" width="11.28515625" style="2" customWidth="1"/>
    <col min="14093" max="14093" width="5.85546875" style="2" customWidth="1"/>
    <col min="14094" max="14094" width="11.28515625" style="2" customWidth="1"/>
    <col min="14095" max="14095" width="5.7109375" style="2" customWidth="1"/>
    <col min="14096" max="14096" width="11.28515625" style="2" customWidth="1"/>
    <col min="14097" max="14097" width="5.7109375" style="2" customWidth="1"/>
    <col min="14098" max="14098" width="11.28515625" style="2" customWidth="1"/>
    <col min="14099" max="14099" width="6.28515625" style="2" customWidth="1"/>
    <col min="14100" max="14100" width="11" style="2" customWidth="1"/>
    <col min="14101" max="14101" width="10" style="2" bestFit="1" customWidth="1"/>
    <col min="14102" max="14102" width="9.140625" style="2"/>
    <col min="14103" max="14107" width="0" style="2" hidden="1" customWidth="1"/>
    <col min="14108" max="14336" width="9.140625" style="2"/>
    <col min="14337" max="14337" width="4.5703125" style="2" customWidth="1"/>
    <col min="14338" max="14338" width="40.7109375" style="2" customWidth="1"/>
    <col min="14339" max="14339" width="5.7109375" style="2" customWidth="1"/>
    <col min="14340" max="14340" width="11.28515625" style="2" customWidth="1"/>
    <col min="14341" max="14341" width="5.7109375" style="2" customWidth="1"/>
    <col min="14342" max="14342" width="11.28515625" style="2" customWidth="1"/>
    <col min="14343" max="14343" width="5.7109375" style="2" customWidth="1"/>
    <col min="14344" max="14344" width="11.28515625" style="2" customWidth="1"/>
    <col min="14345" max="14345" width="5.7109375" style="2" customWidth="1"/>
    <col min="14346" max="14346" width="11.28515625" style="2" customWidth="1"/>
    <col min="14347" max="14347" width="5.7109375" style="2" customWidth="1"/>
    <col min="14348" max="14348" width="11.28515625" style="2" customWidth="1"/>
    <col min="14349" max="14349" width="5.85546875" style="2" customWidth="1"/>
    <col min="14350" max="14350" width="11.28515625" style="2" customWidth="1"/>
    <col min="14351" max="14351" width="5.7109375" style="2" customWidth="1"/>
    <col min="14352" max="14352" width="11.28515625" style="2" customWidth="1"/>
    <col min="14353" max="14353" width="5.7109375" style="2" customWidth="1"/>
    <col min="14354" max="14354" width="11.28515625" style="2" customWidth="1"/>
    <col min="14355" max="14355" width="6.28515625" style="2" customWidth="1"/>
    <col min="14356" max="14356" width="11" style="2" customWidth="1"/>
    <col min="14357" max="14357" width="10" style="2" bestFit="1" customWidth="1"/>
    <col min="14358" max="14358" width="9.140625" style="2"/>
    <col min="14359" max="14363" width="0" style="2" hidden="1" customWidth="1"/>
    <col min="14364" max="14592" width="9.140625" style="2"/>
    <col min="14593" max="14593" width="4.5703125" style="2" customWidth="1"/>
    <col min="14594" max="14594" width="40.7109375" style="2" customWidth="1"/>
    <col min="14595" max="14595" width="5.7109375" style="2" customWidth="1"/>
    <col min="14596" max="14596" width="11.28515625" style="2" customWidth="1"/>
    <col min="14597" max="14597" width="5.7109375" style="2" customWidth="1"/>
    <col min="14598" max="14598" width="11.28515625" style="2" customWidth="1"/>
    <col min="14599" max="14599" width="5.7109375" style="2" customWidth="1"/>
    <col min="14600" max="14600" width="11.28515625" style="2" customWidth="1"/>
    <col min="14601" max="14601" width="5.7109375" style="2" customWidth="1"/>
    <col min="14602" max="14602" width="11.28515625" style="2" customWidth="1"/>
    <col min="14603" max="14603" width="5.7109375" style="2" customWidth="1"/>
    <col min="14604" max="14604" width="11.28515625" style="2" customWidth="1"/>
    <col min="14605" max="14605" width="5.85546875" style="2" customWidth="1"/>
    <col min="14606" max="14606" width="11.28515625" style="2" customWidth="1"/>
    <col min="14607" max="14607" width="5.7109375" style="2" customWidth="1"/>
    <col min="14608" max="14608" width="11.28515625" style="2" customWidth="1"/>
    <col min="14609" max="14609" width="5.7109375" style="2" customWidth="1"/>
    <col min="14610" max="14610" width="11.28515625" style="2" customWidth="1"/>
    <col min="14611" max="14611" width="6.28515625" style="2" customWidth="1"/>
    <col min="14612" max="14612" width="11" style="2" customWidth="1"/>
    <col min="14613" max="14613" width="10" style="2" bestFit="1" customWidth="1"/>
    <col min="14614" max="14614" width="9.140625" style="2"/>
    <col min="14615" max="14619" width="0" style="2" hidden="1" customWidth="1"/>
    <col min="14620" max="14848" width="9.140625" style="2"/>
    <col min="14849" max="14849" width="4.5703125" style="2" customWidth="1"/>
    <col min="14850" max="14850" width="40.7109375" style="2" customWidth="1"/>
    <col min="14851" max="14851" width="5.7109375" style="2" customWidth="1"/>
    <col min="14852" max="14852" width="11.28515625" style="2" customWidth="1"/>
    <col min="14853" max="14853" width="5.7109375" style="2" customWidth="1"/>
    <col min="14854" max="14854" width="11.28515625" style="2" customWidth="1"/>
    <col min="14855" max="14855" width="5.7109375" style="2" customWidth="1"/>
    <col min="14856" max="14856" width="11.28515625" style="2" customWidth="1"/>
    <col min="14857" max="14857" width="5.7109375" style="2" customWidth="1"/>
    <col min="14858" max="14858" width="11.28515625" style="2" customWidth="1"/>
    <col min="14859" max="14859" width="5.7109375" style="2" customWidth="1"/>
    <col min="14860" max="14860" width="11.28515625" style="2" customWidth="1"/>
    <col min="14861" max="14861" width="5.85546875" style="2" customWidth="1"/>
    <col min="14862" max="14862" width="11.28515625" style="2" customWidth="1"/>
    <col min="14863" max="14863" width="5.7109375" style="2" customWidth="1"/>
    <col min="14864" max="14864" width="11.28515625" style="2" customWidth="1"/>
    <col min="14865" max="14865" width="5.7109375" style="2" customWidth="1"/>
    <col min="14866" max="14866" width="11.28515625" style="2" customWidth="1"/>
    <col min="14867" max="14867" width="6.28515625" style="2" customWidth="1"/>
    <col min="14868" max="14868" width="11" style="2" customWidth="1"/>
    <col min="14869" max="14869" width="10" style="2" bestFit="1" customWidth="1"/>
    <col min="14870" max="14870" width="9.140625" style="2"/>
    <col min="14871" max="14875" width="0" style="2" hidden="1" customWidth="1"/>
    <col min="14876" max="15104" width="9.140625" style="2"/>
    <col min="15105" max="15105" width="4.5703125" style="2" customWidth="1"/>
    <col min="15106" max="15106" width="40.7109375" style="2" customWidth="1"/>
    <col min="15107" max="15107" width="5.7109375" style="2" customWidth="1"/>
    <col min="15108" max="15108" width="11.28515625" style="2" customWidth="1"/>
    <col min="15109" max="15109" width="5.7109375" style="2" customWidth="1"/>
    <col min="15110" max="15110" width="11.28515625" style="2" customWidth="1"/>
    <col min="15111" max="15111" width="5.7109375" style="2" customWidth="1"/>
    <col min="15112" max="15112" width="11.28515625" style="2" customWidth="1"/>
    <col min="15113" max="15113" width="5.7109375" style="2" customWidth="1"/>
    <col min="15114" max="15114" width="11.28515625" style="2" customWidth="1"/>
    <col min="15115" max="15115" width="5.7109375" style="2" customWidth="1"/>
    <col min="15116" max="15116" width="11.28515625" style="2" customWidth="1"/>
    <col min="15117" max="15117" width="5.85546875" style="2" customWidth="1"/>
    <col min="15118" max="15118" width="11.28515625" style="2" customWidth="1"/>
    <col min="15119" max="15119" width="5.7109375" style="2" customWidth="1"/>
    <col min="15120" max="15120" width="11.28515625" style="2" customWidth="1"/>
    <col min="15121" max="15121" width="5.7109375" style="2" customWidth="1"/>
    <col min="15122" max="15122" width="11.28515625" style="2" customWidth="1"/>
    <col min="15123" max="15123" width="6.28515625" style="2" customWidth="1"/>
    <col min="15124" max="15124" width="11" style="2" customWidth="1"/>
    <col min="15125" max="15125" width="10" style="2" bestFit="1" customWidth="1"/>
    <col min="15126" max="15126" width="9.140625" style="2"/>
    <col min="15127" max="15131" width="0" style="2" hidden="1" customWidth="1"/>
    <col min="15132" max="15360" width="9.140625" style="2"/>
    <col min="15361" max="15361" width="4.5703125" style="2" customWidth="1"/>
    <col min="15362" max="15362" width="40.7109375" style="2" customWidth="1"/>
    <col min="15363" max="15363" width="5.7109375" style="2" customWidth="1"/>
    <col min="15364" max="15364" width="11.28515625" style="2" customWidth="1"/>
    <col min="15365" max="15365" width="5.7109375" style="2" customWidth="1"/>
    <col min="15366" max="15366" width="11.28515625" style="2" customWidth="1"/>
    <col min="15367" max="15367" width="5.7109375" style="2" customWidth="1"/>
    <col min="15368" max="15368" width="11.28515625" style="2" customWidth="1"/>
    <col min="15369" max="15369" width="5.7109375" style="2" customWidth="1"/>
    <col min="15370" max="15370" width="11.28515625" style="2" customWidth="1"/>
    <col min="15371" max="15371" width="5.7109375" style="2" customWidth="1"/>
    <col min="15372" max="15372" width="11.28515625" style="2" customWidth="1"/>
    <col min="15373" max="15373" width="5.85546875" style="2" customWidth="1"/>
    <col min="15374" max="15374" width="11.28515625" style="2" customWidth="1"/>
    <col min="15375" max="15375" width="5.7109375" style="2" customWidth="1"/>
    <col min="15376" max="15376" width="11.28515625" style="2" customWidth="1"/>
    <col min="15377" max="15377" width="5.7109375" style="2" customWidth="1"/>
    <col min="15378" max="15378" width="11.28515625" style="2" customWidth="1"/>
    <col min="15379" max="15379" width="6.28515625" style="2" customWidth="1"/>
    <col min="15380" max="15380" width="11" style="2" customWidth="1"/>
    <col min="15381" max="15381" width="10" style="2" bestFit="1" customWidth="1"/>
    <col min="15382" max="15382" width="9.140625" style="2"/>
    <col min="15383" max="15387" width="0" style="2" hidden="1" customWidth="1"/>
    <col min="15388" max="15616" width="9.140625" style="2"/>
    <col min="15617" max="15617" width="4.5703125" style="2" customWidth="1"/>
    <col min="15618" max="15618" width="40.7109375" style="2" customWidth="1"/>
    <col min="15619" max="15619" width="5.7109375" style="2" customWidth="1"/>
    <col min="15620" max="15620" width="11.28515625" style="2" customWidth="1"/>
    <col min="15621" max="15621" width="5.7109375" style="2" customWidth="1"/>
    <col min="15622" max="15622" width="11.28515625" style="2" customWidth="1"/>
    <col min="15623" max="15623" width="5.7109375" style="2" customWidth="1"/>
    <col min="15624" max="15624" width="11.28515625" style="2" customWidth="1"/>
    <col min="15625" max="15625" width="5.7109375" style="2" customWidth="1"/>
    <col min="15626" max="15626" width="11.28515625" style="2" customWidth="1"/>
    <col min="15627" max="15627" width="5.7109375" style="2" customWidth="1"/>
    <col min="15628" max="15628" width="11.28515625" style="2" customWidth="1"/>
    <col min="15629" max="15629" width="5.85546875" style="2" customWidth="1"/>
    <col min="15630" max="15630" width="11.28515625" style="2" customWidth="1"/>
    <col min="15631" max="15631" width="5.7109375" style="2" customWidth="1"/>
    <col min="15632" max="15632" width="11.28515625" style="2" customWidth="1"/>
    <col min="15633" max="15633" width="5.7109375" style="2" customWidth="1"/>
    <col min="15634" max="15634" width="11.28515625" style="2" customWidth="1"/>
    <col min="15635" max="15635" width="6.28515625" style="2" customWidth="1"/>
    <col min="15636" max="15636" width="11" style="2" customWidth="1"/>
    <col min="15637" max="15637" width="10" style="2" bestFit="1" customWidth="1"/>
    <col min="15638" max="15638" width="9.140625" style="2"/>
    <col min="15639" max="15643" width="0" style="2" hidden="1" customWidth="1"/>
    <col min="15644" max="15872" width="9.140625" style="2"/>
    <col min="15873" max="15873" width="4.5703125" style="2" customWidth="1"/>
    <col min="15874" max="15874" width="40.7109375" style="2" customWidth="1"/>
    <col min="15875" max="15875" width="5.7109375" style="2" customWidth="1"/>
    <col min="15876" max="15876" width="11.28515625" style="2" customWidth="1"/>
    <col min="15877" max="15877" width="5.7109375" style="2" customWidth="1"/>
    <col min="15878" max="15878" width="11.28515625" style="2" customWidth="1"/>
    <col min="15879" max="15879" width="5.7109375" style="2" customWidth="1"/>
    <col min="15880" max="15880" width="11.28515625" style="2" customWidth="1"/>
    <col min="15881" max="15881" width="5.7109375" style="2" customWidth="1"/>
    <col min="15882" max="15882" width="11.28515625" style="2" customWidth="1"/>
    <col min="15883" max="15883" width="5.7109375" style="2" customWidth="1"/>
    <col min="15884" max="15884" width="11.28515625" style="2" customWidth="1"/>
    <col min="15885" max="15885" width="5.85546875" style="2" customWidth="1"/>
    <col min="15886" max="15886" width="11.28515625" style="2" customWidth="1"/>
    <col min="15887" max="15887" width="5.7109375" style="2" customWidth="1"/>
    <col min="15888" max="15888" width="11.28515625" style="2" customWidth="1"/>
    <col min="15889" max="15889" width="5.7109375" style="2" customWidth="1"/>
    <col min="15890" max="15890" width="11.28515625" style="2" customWidth="1"/>
    <col min="15891" max="15891" width="6.28515625" style="2" customWidth="1"/>
    <col min="15892" max="15892" width="11" style="2" customWidth="1"/>
    <col min="15893" max="15893" width="10" style="2" bestFit="1" customWidth="1"/>
    <col min="15894" max="15894" width="9.140625" style="2"/>
    <col min="15895" max="15899" width="0" style="2" hidden="1" customWidth="1"/>
    <col min="15900" max="16128" width="9.140625" style="2"/>
    <col min="16129" max="16129" width="4.5703125" style="2" customWidth="1"/>
    <col min="16130" max="16130" width="40.7109375" style="2" customWidth="1"/>
    <col min="16131" max="16131" width="5.7109375" style="2" customWidth="1"/>
    <col min="16132" max="16132" width="11.28515625" style="2" customWidth="1"/>
    <col min="16133" max="16133" width="5.7109375" style="2" customWidth="1"/>
    <col min="16134" max="16134" width="11.28515625" style="2" customWidth="1"/>
    <col min="16135" max="16135" width="5.7109375" style="2" customWidth="1"/>
    <col min="16136" max="16136" width="11.28515625" style="2" customWidth="1"/>
    <col min="16137" max="16137" width="5.7109375" style="2" customWidth="1"/>
    <col min="16138" max="16138" width="11.28515625" style="2" customWidth="1"/>
    <col min="16139" max="16139" width="5.7109375" style="2" customWidth="1"/>
    <col min="16140" max="16140" width="11.28515625" style="2" customWidth="1"/>
    <col min="16141" max="16141" width="5.85546875" style="2" customWidth="1"/>
    <col min="16142" max="16142" width="11.28515625" style="2" customWidth="1"/>
    <col min="16143" max="16143" width="5.7109375" style="2" customWidth="1"/>
    <col min="16144" max="16144" width="11.28515625" style="2" customWidth="1"/>
    <col min="16145" max="16145" width="5.7109375" style="2" customWidth="1"/>
    <col min="16146" max="16146" width="11.28515625" style="2" customWidth="1"/>
    <col min="16147" max="16147" width="6.28515625" style="2" customWidth="1"/>
    <col min="16148" max="16148" width="11" style="2" customWidth="1"/>
    <col min="16149" max="16149" width="10" style="2" bestFit="1" customWidth="1"/>
    <col min="16150" max="16150" width="9.140625" style="2"/>
    <col min="16151" max="16155" width="0" style="2" hidden="1" customWidth="1"/>
    <col min="16156" max="16384" width="9.140625" style="2"/>
  </cols>
  <sheetData>
    <row r="2" spans="1:27" x14ac:dyDescent="0.2"/>
    <row r="4" spans="1:27" ht="23.25" x14ac:dyDescent="0.35">
      <c r="B4" s="105" t="s">
        <v>0</v>
      </c>
      <c r="C4" s="105"/>
      <c r="D4" s="105"/>
      <c r="F4" s="106" t="s">
        <v>1</v>
      </c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27" ht="23.25" x14ac:dyDescent="0.35">
      <c r="C5" s="3"/>
      <c r="E5" s="4" t="s">
        <v>2</v>
      </c>
      <c r="F5" s="106" t="s">
        <v>3</v>
      </c>
      <c r="G5" s="106"/>
      <c r="H5" s="106"/>
      <c r="I5" s="106"/>
      <c r="J5" s="106"/>
      <c r="K5" s="106"/>
      <c r="L5" s="106"/>
      <c r="M5" s="106"/>
      <c r="N5" s="106"/>
      <c r="O5" s="106"/>
      <c r="P5" s="106"/>
    </row>
    <row r="6" spans="1:27" ht="23.25" x14ac:dyDescent="0.2">
      <c r="F6" s="107" t="s">
        <v>4</v>
      </c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27" ht="13.5" thickBot="1" x14ac:dyDescent="0.25"/>
    <row r="8" spans="1:27" ht="20.25" customHeight="1" thickTop="1" x14ac:dyDescent="0.2">
      <c r="A8" s="108" t="s">
        <v>5</v>
      </c>
      <c r="B8" s="111" t="s">
        <v>6</v>
      </c>
      <c r="C8" s="114" t="s">
        <v>7</v>
      </c>
      <c r="D8" s="115"/>
      <c r="E8" s="116" t="s">
        <v>8</v>
      </c>
      <c r="F8" s="117"/>
      <c r="G8" s="114" t="s">
        <v>9</v>
      </c>
      <c r="H8" s="115"/>
      <c r="I8" s="116" t="s">
        <v>10</v>
      </c>
      <c r="J8" s="117"/>
      <c r="K8" s="114" t="s">
        <v>11</v>
      </c>
      <c r="L8" s="115"/>
      <c r="M8" s="116" t="s">
        <v>12</v>
      </c>
      <c r="N8" s="117"/>
      <c r="O8" s="114" t="s">
        <v>13</v>
      </c>
      <c r="P8" s="115"/>
      <c r="Q8" s="116" t="s">
        <v>14</v>
      </c>
      <c r="R8" s="115"/>
      <c r="S8" s="118" t="s">
        <v>15</v>
      </c>
      <c r="T8" s="119"/>
      <c r="U8" s="120"/>
    </row>
    <row r="9" spans="1:27" ht="39.950000000000003" customHeight="1" x14ac:dyDescent="0.2">
      <c r="A9" s="109"/>
      <c r="B9" s="112"/>
      <c r="C9" s="124" t="s">
        <v>16</v>
      </c>
      <c r="D9" s="125"/>
      <c r="E9" s="124" t="s">
        <v>17</v>
      </c>
      <c r="F9" s="125"/>
      <c r="G9" s="124" t="s">
        <v>18</v>
      </c>
      <c r="H9" s="125"/>
      <c r="I9" s="124" t="s">
        <v>19</v>
      </c>
      <c r="J9" s="125"/>
      <c r="K9" s="124" t="s">
        <v>20</v>
      </c>
      <c r="L9" s="125"/>
      <c r="M9" s="124" t="s">
        <v>21</v>
      </c>
      <c r="N9" s="125"/>
      <c r="O9" s="126"/>
      <c r="P9" s="127"/>
      <c r="Q9" s="128"/>
      <c r="R9" s="127"/>
      <c r="S9" s="121"/>
      <c r="T9" s="122"/>
      <c r="U9" s="123"/>
    </row>
    <row r="10" spans="1:27" ht="12.75" customHeight="1" x14ac:dyDescent="0.2">
      <c r="A10" s="110"/>
      <c r="B10" s="112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12"/>
      <c r="C11" s="6" t="s">
        <v>22</v>
      </c>
      <c r="D11" s="7" t="s">
        <v>23</v>
      </c>
      <c r="E11" s="15" t="s">
        <v>22</v>
      </c>
      <c r="F11" s="16" t="s">
        <v>23</v>
      </c>
      <c r="G11" s="6" t="s">
        <v>22</v>
      </c>
      <c r="H11" s="7" t="s">
        <v>23</v>
      </c>
      <c r="I11" s="15" t="s">
        <v>22</v>
      </c>
      <c r="J11" s="16" t="s">
        <v>23</v>
      </c>
      <c r="K11" s="6" t="s">
        <v>22</v>
      </c>
      <c r="L11" s="7" t="s">
        <v>23</v>
      </c>
      <c r="M11" s="15" t="s">
        <v>22</v>
      </c>
      <c r="N11" s="16" t="s">
        <v>23</v>
      </c>
      <c r="O11" s="6" t="s">
        <v>22</v>
      </c>
      <c r="P11" s="7" t="s">
        <v>23</v>
      </c>
      <c r="Q11" s="15" t="s">
        <v>22</v>
      </c>
      <c r="R11" s="7" t="s">
        <v>23</v>
      </c>
      <c r="S11" s="6" t="s">
        <v>22</v>
      </c>
      <c r="T11" s="17" t="s">
        <v>24</v>
      </c>
      <c r="U11" s="18" t="s">
        <v>25</v>
      </c>
    </row>
    <row r="12" spans="1:27" ht="13.5" thickBot="1" x14ac:dyDescent="0.25">
      <c r="A12" s="19"/>
      <c r="B12" s="113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26">
        <v>1</v>
      </c>
      <c r="B13" s="96" t="s">
        <v>27</v>
      </c>
      <c r="C13" s="97">
        <v>2</v>
      </c>
      <c r="D13" s="98">
        <v>5200</v>
      </c>
      <c r="E13" s="99">
        <v>2</v>
      </c>
      <c r="F13" s="100">
        <v>1100</v>
      </c>
      <c r="G13" s="28"/>
      <c r="H13" s="29"/>
      <c r="I13" s="30"/>
      <c r="J13" s="31"/>
      <c r="K13" s="28"/>
      <c r="L13" s="29"/>
      <c r="M13" s="30"/>
      <c r="N13" s="31"/>
      <c r="O13" s="28"/>
      <c r="P13" s="29"/>
      <c r="Q13" s="30"/>
      <c r="R13" s="31"/>
      <c r="S13" s="32">
        <f t="shared" ref="S13:T21" si="0">IF(ISNUMBER(C13)=TRUE,SUM(C13,E13,G13,I13,K13,M13,O13,Q13),"")</f>
        <v>4</v>
      </c>
      <c r="T13" s="33">
        <f t="shared" si="0"/>
        <v>6300</v>
      </c>
      <c r="U13" s="34">
        <f t="shared" ref="U13:U20" si="1">IF(ISNUMBER(AA13)= TRUE,AA13,"")</f>
        <v>1</v>
      </c>
      <c r="W13" s="35">
        <f>IF(ISNUMBER(S13)=TRUE,S13,"")</f>
        <v>4</v>
      </c>
      <c r="X13" s="35">
        <f>IF(ISNUMBER(T13)=TRUE,T13,"")</f>
        <v>6300</v>
      </c>
      <c r="Y13" s="36">
        <f>MAX(D13,F13,H13,J13,L13,N13,P13,R13)</f>
        <v>5200</v>
      </c>
      <c r="Z13" s="35">
        <f>IF(ISNUMBER(W13)=TRUE,W13-X13/100000-Y13/1000000000,"")</f>
        <v>3.9369947999999999</v>
      </c>
      <c r="AA13" s="35">
        <f>IF(ISNUMBER(Z13)=TRUE,RANK(Z13,$Z$13:$Z$27,1),"")</f>
        <v>1</v>
      </c>
    </row>
    <row r="14" spans="1:27" s="35" customFormat="1" ht="42.75" customHeight="1" x14ac:dyDescent="0.25">
      <c r="A14" s="37">
        <v>2</v>
      </c>
      <c r="B14" s="96" t="s">
        <v>30</v>
      </c>
      <c r="C14" s="101">
        <v>5</v>
      </c>
      <c r="D14" s="102">
        <v>4460</v>
      </c>
      <c r="E14" s="103">
        <v>1</v>
      </c>
      <c r="F14" s="104">
        <v>2990</v>
      </c>
      <c r="G14" s="38"/>
      <c r="H14" s="39"/>
      <c r="I14" s="40"/>
      <c r="J14" s="41"/>
      <c r="K14" s="38"/>
      <c r="L14" s="39"/>
      <c r="M14" s="40"/>
      <c r="N14" s="41"/>
      <c r="O14" s="38"/>
      <c r="P14" s="39"/>
      <c r="Q14" s="40"/>
      <c r="R14" s="41"/>
      <c r="S14" s="42">
        <f t="shared" si="0"/>
        <v>6</v>
      </c>
      <c r="T14" s="43">
        <f t="shared" si="0"/>
        <v>7450</v>
      </c>
      <c r="U14" s="34">
        <f t="shared" si="1"/>
        <v>2</v>
      </c>
      <c r="W14" s="35">
        <f t="shared" ref="W14:X20" si="2">IF(ISNUMBER(S14)=TRUE,S14,"")</f>
        <v>6</v>
      </c>
      <c r="X14" s="35">
        <f t="shared" si="2"/>
        <v>7450</v>
      </c>
      <c r="Y14" s="36">
        <f t="shared" ref="Y14:Y20" si="3">MAX(D14,F14,H14,J14,L14,N14,P14,R14)</f>
        <v>4460</v>
      </c>
      <c r="Z14" s="35">
        <f t="shared" ref="Z14:Z27" si="4">IF(ISNUMBER(W14)=TRUE,W14-X14/100000-Y14/1000000000,"")</f>
        <v>5.92549554</v>
      </c>
      <c r="AA14" s="35">
        <f t="shared" ref="AA14:AA27" si="5">IF(ISNUMBER(Z14)=TRUE,RANK(Z14,$Z$13:$Z$27,1),"")</f>
        <v>2</v>
      </c>
    </row>
    <row r="15" spans="1:27" s="35" customFormat="1" ht="42.75" customHeight="1" x14ac:dyDescent="0.25">
      <c r="A15" s="37">
        <v>3</v>
      </c>
      <c r="B15" s="96" t="s">
        <v>26</v>
      </c>
      <c r="C15" s="101">
        <v>1</v>
      </c>
      <c r="D15" s="102">
        <v>6445</v>
      </c>
      <c r="E15" s="103">
        <v>5</v>
      </c>
      <c r="F15" s="104">
        <v>795</v>
      </c>
      <c r="G15" s="38"/>
      <c r="H15" s="39"/>
      <c r="I15" s="40"/>
      <c r="J15" s="41"/>
      <c r="K15" s="38"/>
      <c r="L15" s="39"/>
      <c r="M15" s="40"/>
      <c r="N15" s="41"/>
      <c r="O15" s="38"/>
      <c r="P15" s="39"/>
      <c r="Q15" s="40"/>
      <c r="R15" s="41"/>
      <c r="S15" s="42">
        <f t="shared" si="0"/>
        <v>6</v>
      </c>
      <c r="T15" s="43">
        <f t="shared" si="0"/>
        <v>7240</v>
      </c>
      <c r="U15" s="34">
        <f t="shared" si="1"/>
        <v>3</v>
      </c>
      <c r="W15" s="35">
        <f t="shared" si="2"/>
        <v>6</v>
      </c>
      <c r="X15" s="35">
        <f t="shared" si="2"/>
        <v>7240</v>
      </c>
      <c r="Y15" s="36">
        <f t="shared" si="3"/>
        <v>6445</v>
      </c>
      <c r="Z15" s="35">
        <f t="shared" si="4"/>
        <v>5.9275935549999996</v>
      </c>
      <c r="AA15" s="35">
        <f t="shared" si="5"/>
        <v>3</v>
      </c>
    </row>
    <row r="16" spans="1:27" s="35" customFormat="1" ht="42.75" customHeight="1" x14ac:dyDescent="0.25">
      <c r="A16" s="37">
        <v>4</v>
      </c>
      <c r="B16" s="96" t="s">
        <v>28</v>
      </c>
      <c r="C16" s="101">
        <v>3</v>
      </c>
      <c r="D16" s="102">
        <v>5010</v>
      </c>
      <c r="E16" s="103">
        <v>4</v>
      </c>
      <c r="F16" s="104">
        <v>835</v>
      </c>
      <c r="G16" s="38"/>
      <c r="H16" s="39"/>
      <c r="I16" s="40"/>
      <c r="J16" s="41"/>
      <c r="K16" s="38"/>
      <c r="L16" s="39"/>
      <c r="M16" s="40"/>
      <c r="N16" s="41"/>
      <c r="O16" s="38"/>
      <c r="P16" s="39"/>
      <c r="Q16" s="40"/>
      <c r="R16" s="41"/>
      <c r="S16" s="42">
        <f t="shared" si="0"/>
        <v>7</v>
      </c>
      <c r="T16" s="43">
        <f t="shared" si="0"/>
        <v>5845</v>
      </c>
      <c r="U16" s="34">
        <f t="shared" si="1"/>
        <v>4</v>
      </c>
      <c r="W16" s="35">
        <f t="shared" si="2"/>
        <v>7</v>
      </c>
      <c r="X16" s="35">
        <f t="shared" si="2"/>
        <v>5845</v>
      </c>
      <c r="Y16" s="36">
        <f t="shared" si="3"/>
        <v>5010</v>
      </c>
      <c r="Z16" s="35">
        <f t="shared" si="4"/>
        <v>6.9415449900000006</v>
      </c>
      <c r="AA16" s="35">
        <f t="shared" si="5"/>
        <v>4</v>
      </c>
    </row>
    <row r="17" spans="1:27" s="35" customFormat="1" ht="42.75" customHeight="1" x14ac:dyDescent="0.25">
      <c r="A17" s="37">
        <v>5</v>
      </c>
      <c r="B17" s="96" t="s">
        <v>29</v>
      </c>
      <c r="C17" s="101">
        <v>4</v>
      </c>
      <c r="D17" s="102">
        <v>6680</v>
      </c>
      <c r="E17" s="103">
        <v>6</v>
      </c>
      <c r="F17" s="104">
        <v>401</v>
      </c>
      <c r="G17" s="38"/>
      <c r="H17" s="39"/>
      <c r="I17" s="40"/>
      <c r="J17" s="41"/>
      <c r="K17" s="38"/>
      <c r="L17" s="39"/>
      <c r="M17" s="40"/>
      <c r="N17" s="41"/>
      <c r="O17" s="38"/>
      <c r="P17" s="39"/>
      <c r="Q17" s="40"/>
      <c r="R17" s="41"/>
      <c r="S17" s="42">
        <f t="shared" si="0"/>
        <v>10</v>
      </c>
      <c r="T17" s="43">
        <f t="shared" si="0"/>
        <v>7081</v>
      </c>
      <c r="U17" s="34">
        <f t="shared" si="1"/>
        <v>5</v>
      </c>
      <c r="W17" s="35">
        <f t="shared" si="2"/>
        <v>10</v>
      </c>
      <c r="X17" s="35">
        <f t="shared" si="2"/>
        <v>7081</v>
      </c>
      <c r="Y17" s="36">
        <f t="shared" si="3"/>
        <v>6680</v>
      </c>
      <c r="Z17" s="35">
        <f t="shared" si="4"/>
        <v>9.9291833199999999</v>
      </c>
      <c r="AA17" s="35">
        <f t="shared" si="5"/>
        <v>5</v>
      </c>
    </row>
    <row r="18" spans="1:27" s="35" customFormat="1" ht="42.75" customHeight="1" x14ac:dyDescent="0.25">
      <c r="A18" s="37">
        <v>6</v>
      </c>
      <c r="B18" s="96" t="s">
        <v>32</v>
      </c>
      <c r="C18" s="101">
        <v>7</v>
      </c>
      <c r="D18" s="102">
        <v>2050</v>
      </c>
      <c r="E18" s="103">
        <v>3</v>
      </c>
      <c r="F18" s="104">
        <v>1577</v>
      </c>
      <c r="G18" s="38"/>
      <c r="H18" s="39"/>
      <c r="I18" s="40"/>
      <c r="J18" s="41"/>
      <c r="K18" s="38"/>
      <c r="L18" s="39"/>
      <c r="M18" s="40"/>
      <c r="N18" s="41"/>
      <c r="O18" s="38"/>
      <c r="P18" s="39"/>
      <c r="Q18" s="40"/>
      <c r="R18" s="41"/>
      <c r="S18" s="42">
        <f t="shared" si="0"/>
        <v>10</v>
      </c>
      <c r="T18" s="43">
        <f t="shared" si="0"/>
        <v>3627</v>
      </c>
      <c r="U18" s="34">
        <f t="shared" si="1"/>
        <v>6</v>
      </c>
      <c r="W18" s="35">
        <f t="shared" si="2"/>
        <v>10</v>
      </c>
      <c r="X18" s="35">
        <f t="shared" si="2"/>
        <v>3627</v>
      </c>
      <c r="Y18" s="36">
        <f t="shared" si="3"/>
        <v>2050</v>
      </c>
      <c r="Z18" s="35">
        <f t="shared" si="4"/>
        <v>9.9637279499999991</v>
      </c>
      <c r="AA18" s="35">
        <f t="shared" si="5"/>
        <v>6</v>
      </c>
    </row>
    <row r="19" spans="1:27" s="35" customFormat="1" ht="42.75" customHeight="1" x14ac:dyDescent="0.25">
      <c r="A19" s="37">
        <v>7</v>
      </c>
      <c r="B19" s="96" t="s">
        <v>31</v>
      </c>
      <c r="C19" s="101">
        <v>6</v>
      </c>
      <c r="D19" s="102">
        <v>3785</v>
      </c>
      <c r="E19" s="103">
        <v>8</v>
      </c>
      <c r="F19" s="104">
        <v>465</v>
      </c>
      <c r="G19" s="38"/>
      <c r="H19" s="39"/>
      <c r="I19" s="40"/>
      <c r="J19" s="41"/>
      <c r="K19" s="38"/>
      <c r="L19" s="39"/>
      <c r="M19" s="40"/>
      <c r="N19" s="41"/>
      <c r="O19" s="38"/>
      <c r="P19" s="39"/>
      <c r="Q19" s="40"/>
      <c r="R19" s="41"/>
      <c r="S19" s="42">
        <f t="shared" si="0"/>
        <v>14</v>
      </c>
      <c r="T19" s="43">
        <f t="shared" si="0"/>
        <v>4250</v>
      </c>
      <c r="U19" s="34">
        <f t="shared" si="1"/>
        <v>7</v>
      </c>
      <c r="W19" s="35">
        <f t="shared" si="2"/>
        <v>14</v>
      </c>
      <c r="X19" s="35">
        <f t="shared" si="2"/>
        <v>4250</v>
      </c>
      <c r="Y19" s="36">
        <f t="shared" si="3"/>
        <v>3785</v>
      </c>
      <c r="Z19" s="35">
        <f t="shared" si="4"/>
        <v>13.957496214999999</v>
      </c>
      <c r="AA19" s="35">
        <f t="shared" si="5"/>
        <v>7</v>
      </c>
    </row>
    <row r="20" spans="1:27" s="35" customFormat="1" ht="42.75" customHeight="1" x14ac:dyDescent="0.25">
      <c r="A20" s="37">
        <v>8</v>
      </c>
      <c r="B20" s="96" t="s">
        <v>33</v>
      </c>
      <c r="C20" s="101">
        <v>8</v>
      </c>
      <c r="D20" s="102">
        <v>2145</v>
      </c>
      <c r="E20" s="103">
        <v>7</v>
      </c>
      <c r="F20" s="104">
        <v>605</v>
      </c>
      <c r="G20" s="38"/>
      <c r="H20" s="39"/>
      <c r="I20" s="40"/>
      <c r="J20" s="41"/>
      <c r="K20" s="38"/>
      <c r="L20" s="39"/>
      <c r="M20" s="40"/>
      <c r="N20" s="41"/>
      <c r="O20" s="38"/>
      <c r="P20" s="39"/>
      <c r="Q20" s="40"/>
      <c r="R20" s="41"/>
      <c r="S20" s="42">
        <f t="shared" si="0"/>
        <v>15</v>
      </c>
      <c r="T20" s="43">
        <f t="shared" si="0"/>
        <v>2750</v>
      </c>
      <c r="U20" s="34">
        <f t="shared" si="1"/>
        <v>8</v>
      </c>
      <c r="W20" s="35">
        <f t="shared" si="2"/>
        <v>15</v>
      </c>
      <c r="X20" s="35">
        <f t="shared" si="2"/>
        <v>2750</v>
      </c>
      <c r="Y20" s="36">
        <f t="shared" si="3"/>
        <v>2145</v>
      </c>
      <c r="Z20" s="35">
        <f t="shared" si="4"/>
        <v>14.972497855</v>
      </c>
      <c r="AA20" s="35">
        <f t="shared" si="5"/>
        <v>8</v>
      </c>
    </row>
    <row r="21" spans="1:27" s="35" customFormat="1" ht="42.75" customHeight="1" thickBot="1" x14ac:dyDescent="0.3">
      <c r="A21" s="44">
        <v>15</v>
      </c>
      <c r="B21" s="45"/>
      <c r="C21" s="46"/>
      <c r="D21" s="47"/>
      <c r="E21" s="46"/>
      <c r="F21" s="47"/>
      <c r="G21" s="46"/>
      <c r="H21" s="47"/>
      <c r="I21" s="46"/>
      <c r="J21" s="47"/>
      <c r="K21" s="46"/>
      <c r="L21" s="47"/>
      <c r="M21" s="46"/>
      <c r="N21" s="47"/>
      <c r="O21" s="46"/>
      <c r="P21" s="47"/>
      <c r="Q21" s="46"/>
      <c r="R21" s="47"/>
      <c r="S21" s="48" t="str">
        <f t="shared" si="0"/>
        <v/>
      </c>
      <c r="T21" s="49" t="str">
        <f t="shared" si="0"/>
        <v/>
      </c>
      <c r="U21" s="50" t="str">
        <f>IF(ISNUMBER(AA27)= TRUE,AA27,"")</f>
        <v/>
      </c>
      <c r="W21" s="35" t="str">
        <f>IF(ISNUMBER(#REF!)=TRUE,#REF!,"")</f>
        <v/>
      </c>
      <c r="X21" s="35" t="str">
        <f>IF(ISNUMBER(#REF!)=TRUE,#REF!,"")</f>
        <v/>
      </c>
      <c r="Y21" s="36" t="e">
        <f>MAX(#REF!,#REF!,#REF!,#REF!,#REF!,#REF!,#REF!,#REF!)</f>
        <v>#REF!</v>
      </c>
      <c r="Z21" s="35" t="str">
        <f t="shared" si="4"/>
        <v/>
      </c>
      <c r="AA21" s="35" t="str">
        <f t="shared" si="5"/>
        <v/>
      </c>
    </row>
    <row r="22" spans="1:27" s="35" customFormat="1" ht="42.75" customHeight="1" thickTop="1" x14ac:dyDescent="0.2">
      <c r="A22" s="1"/>
      <c r="B22" s="2"/>
      <c r="C22" s="2"/>
      <c r="D22" s="5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W22" s="35" t="str">
        <f>IF(ISNUMBER(#REF!)=TRUE,#REF!,"")</f>
        <v/>
      </c>
      <c r="X22" s="35" t="str">
        <f>IF(ISNUMBER(#REF!)=TRUE,#REF!,"")</f>
        <v/>
      </c>
      <c r="Y22" s="36" t="e">
        <f>MAX(#REF!,#REF!,#REF!,#REF!,#REF!,#REF!,#REF!,#REF!)</f>
        <v>#REF!</v>
      </c>
      <c r="Z22" s="35" t="str">
        <f t="shared" si="4"/>
        <v/>
      </c>
      <c r="AA22" s="35" t="str">
        <f t="shared" si="5"/>
        <v/>
      </c>
    </row>
    <row r="23" spans="1:27" s="35" customFormat="1" ht="42.75" customHeight="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W23" s="35" t="str">
        <f>IF(ISNUMBER(#REF!)=TRUE,#REF!,"")</f>
        <v/>
      </c>
      <c r="X23" s="35" t="str">
        <f>IF(ISNUMBER(#REF!)=TRUE,#REF!,"")</f>
        <v/>
      </c>
      <c r="Y23" s="36" t="e">
        <f>MAX(#REF!,#REF!,#REF!,#REF!,#REF!,#REF!,#REF!,#REF!)</f>
        <v>#REF!</v>
      </c>
      <c r="Z23" s="35" t="str">
        <f t="shared" si="4"/>
        <v/>
      </c>
      <c r="AA23" s="35" t="str">
        <f t="shared" si="5"/>
        <v/>
      </c>
    </row>
    <row r="24" spans="1:27" s="35" customFormat="1" ht="42.75" customHeight="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W24" s="35" t="str">
        <f>IF(ISNUMBER(#REF!)=TRUE,#REF!,"")</f>
        <v/>
      </c>
      <c r="X24" s="35" t="str">
        <f>IF(ISNUMBER(#REF!)=TRUE,#REF!,"")</f>
        <v/>
      </c>
      <c r="Y24" s="36" t="e">
        <f>MAX(#REF!,#REF!,#REF!,#REF!,#REF!,#REF!,#REF!,#REF!)</f>
        <v>#REF!</v>
      </c>
      <c r="Z24" s="35" t="str">
        <f t="shared" si="4"/>
        <v/>
      </c>
      <c r="AA24" s="35" t="str">
        <f t="shared" si="5"/>
        <v/>
      </c>
    </row>
    <row r="25" spans="1:27" s="35" customFormat="1" ht="42.7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W25" s="35" t="str">
        <f>IF(ISNUMBER(#REF!)=TRUE,#REF!,"")</f>
        <v/>
      </c>
      <c r="X25" s="35" t="str">
        <f>IF(ISNUMBER(#REF!)=TRUE,#REF!,"")</f>
        <v/>
      </c>
      <c r="Y25" s="36" t="e">
        <f>MAX(#REF!,#REF!,#REF!,#REF!,#REF!,#REF!,#REF!,#REF!)</f>
        <v>#REF!</v>
      </c>
      <c r="Z25" s="35" t="str">
        <f t="shared" si="4"/>
        <v/>
      </c>
      <c r="AA25" s="35" t="str">
        <f t="shared" si="5"/>
        <v/>
      </c>
    </row>
    <row r="26" spans="1:27" s="35" customFormat="1" ht="42.75" customHeigh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W26" s="35" t="str">
        <f>IF(ISNUMBER(#REF!)=TRUE,#REF!,"")</f>
        <v/>
      </c>
      <c r="X26" s="35" t="str">
        <f>IF(ISNUMBER(#REF!)=TRUE,#REF!,"")</f>
        <v/>
      </c>
      <c r="Y26" s="36" t="e">
        <f>MAX(#REF!,#REF!,#REF!,#REF!,#REF!,#REF!,#REF!,#REF!)</f>
        <v>#REF!</v>
      </c>
      <c r="Z26" s="35" t="str">
        <f t="shared" si="4"/>
        <v/>
      </c>
      <c r="AA26" s="35" t="str">
        <f t="shared" si="5"/>
        <v/>
      </c>
    </row>
    <row r="27" spans="1:27" s="35" customFormat="1" ht="42.7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35" t="str">
        <f>IF(ISNUMBER(S21)=TRUE,S21,"")</f>
        <v/>
      </c>
      <c r="X27" s="35" t="str">
        <f>IF(ISNUMBER(T21)=TRUE,T21,"")</f>
        <v/>
      </c>
      <c r="Y27" s="36">
        <f>MAX(D21,F21,H21,J21,L21,N21,P21,R21)</f>
        <v>0</v>
      </c>
      <c r="Z27" s="35" t="str">
        <f t="shared" si="4"/>
        <v/>
      </c>
      <c r="AA27" s="35" t="str">
        <f t="shared" si="5"/>
        <v/>
      </c>
    </row>
  </sheetData>
  <mergeCells count="23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11F00-B258-47D8-BC42-DE6124C51B47}">
  <sheetPr codeName="List2">
    <pageSetUpPr fitToPage="1"/>
  </sheetPr>
  <dimension ref="A1:AB95"/>
  <sheetViews>
    <sheetView showRowColHeaders="0" zoomScaleNormal="100" workbookViewId="0">
      <selection activeCell="C42" sqref="C42"/>
    </sheetView>
  </sheetViews>
  <sheetFormatPr defaultRowHeight="15" x14ac:dyDescent="0.2"/>
  <cols>
    <col min="1" max="1" width="5.140625" style="52" customWidth="1"/>
    <col min="2" max="2" width="21.85546875" style="54" bestFit="1" customWidth="1"/>
    <col min="3" max="3" width="19.85546875" style="2" customWidth="1"/>
    <col min="4" max="4" width="5.7109375" style="2" customWidth="1"/>
    <col min="5" max="5" width="9.28515625" style="53" customWidth="1"/>
    <col min="6" max="6" width="5.7109375" style="2" customWidth="1"/>
    <col min="7" max="7" width="9.28515625" style="53" customWidth="1"/>
    <col min="8" max="8" width="5.7109375" style="2" customWidth="1"/>
    <col min="9" max="9" width="9.28515625" style="53" customWidth="1"/>
    <col min="10" max="10" width="5.7109375" style="2" customWidth="1"/>
    <col min="11" max="11" width="9.28515625" style="53" customWidth="1"/>
    <col min="12" max="12" width="5.7109375" style="2" customWidth="1"/>
    <col min="13" max="13" width="9.28515625" style="53" customWidth="1"/>
    <col min="14" max="14" width="5.7109375" style="2" customWidth="1"/>
    <col min="15" max="15" width="9.28515625" style="53" customWidth="1"/>
    <col min="16" max="16" width="5.7109375" style="2" customWidth="1"/>
    <col min="17" max="17" width="9.28515625" style="53" customWidth="1"/>
    <col min="18" max="18" width="5.7109375" style="2" customWidth="1"/>
    <col min="19" max="19" width="9.28515625" style="53" customWidth="1"/>
    <col min="20" max="20" width="6.7109375" style="2" customWidth="1"/>
    <col min="21" max="21" width="10" style="53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256" width="9.140625" style="2"/>
    <col min="257" max="257" width="5.140625" style="2" customWidth="1"/>
    <col min="258" max="258" width="21.85546875" style="2" bestFit="1" customWidth="1"/>
    <col min="259" max="259" width="19.85546875" style="2" customWidth="1"/>
    <col min="260" max="260" width="5.7109375" style="2" customWidth="1"/>
    <col min="261" max="261" width="9.28515625" style="2" customWidth="1"/>
    <col min="262" max="262" width="5.7109375" style="2" customWidth="1"/>
    <col min="263" max="263" width="9.28515625" style="2" customWidth="1"/>
    <col min="264" max="264" width="5.7109375" style="2" customWidth="1"/>
    <col min="265" max="265" width="9.28515625" style="2" customWidth="1"/>
    <col min="266" max="266" width="5.7109375" style="2" customWidth="1"/>
    <col min="267" max="267" width="9.28515625" style="2" customWidth="1"/>
    <col min="268" max="268" width="5.7109375" style="2" customWidth="1"/>
    <col min="269" max="269" width="9.28515625" style="2" customWidth="1"/>
    <col min="270" max="270" width="5.7109375" style="2" customWidth="1"/>
    <col min="271" max="271" width="9.28515625" style="2" customWidth="1"/>
    <col min="272" max="272" width="5.7109375" style="2" customWidth="1"/>
    <col min="273" max="273" width="9.28515625" style="2" customWidth="1"/>
    <col min="274" max="274" width="5.7109375" style="2" customWidth="1"/>
    <col min="275" max="275" width="9.28515625" style="2" customWidth="1"/>
    <col min="276" max="276" width="6.7109375" style="2" customWidth="1"/>
    <col min="277" max="277" width="10" style="2" customWidth="1"/>
    <col min="278" max="278" width="10.5703125" style="2" customWidth="1"/>
    <col min="279" max="279" width="9.140625" style="2"/>
    <col min="280" max="284" width="0" style="2" hidden="1" customWidth="1"/>
    <col min="285" max="512" width="9.140625" style="2"/>
    <col min="513" max="513" width="5.140625" style="2" customWidth="1"/>
    <col min="514" max="514" width="21.85546875" style="2" bestFit="1" customWidth="1"/>
    <col min="515" max="515" width="19.85546875" style="2" customWidth="1"/>
    <col min="516" max="516" width="5.7109375" style="2" customWidth="1"/>
    <col min="517" max="517" width="9.28515625" style="2" customWidth="1"/>
    <col min="518" max="518" width="5.7109375" style="2" customWidth="1"/>
    <col min="519" max="519" width="9.28515625" style="2" customWidth="1"/>
    <col min="520" max="520" width="5.7109375" style="2" customWidth="1"/>
    <col min="521" max="521" width="9.28515625" style="2" customWidth="1"/>
    <col min="522" max="522" width="5.7109375" style="2" customWidth="1"/>
    <col min="523" max="523" width="9.28515625" style="2" customWidth="1"/>
    <col min="524" max="524" width="5.7109375" style="2" customWidth="1"/>
    <col min="525" max="525" width="9.28515625" style="2" customWidth="1"/>
    <col min="526" max="526" width="5.7109375" style="2" customWidth="1"/>
    <col min="527" max="527" width="9.28515625" style="2" customWidth="1"/>
    <col min="528" max="528" width="5.7109375" style="2" customWidth="1"/>
    <col min="529" max="529" width="9.28515625" style="2" customWidth="1"/>
    <col min="530" max="530" width="5.7109375" style="2" customWidth="1"/>
    <col min="531" max="531" width="9.28515625" style="2" customWidth="1"/>
    <col min="532" max="532" width="6.7109375" style="2" customWidth="1"/>
    <col min="533" max="533" width="10" style="2" customWidth="1"/>
    <col min="534" max="534" width="10.5703125" style="2" customWidth="1"/>
    <col min="535" max="535" width="9.140625" style="2"/>
    <col min="536" max="540" width="0" style="2" hidden="1" customWidth="1"/>
    <col min="541" max="768" width="9.140625" style="2"/>
    <col min="769" max="769" width="5.140625" style="2" customWidth="1"/>
    <col min="770" max="770" width="21.85546875" style="2" bestFit="1" customWidth="1"/>
    <col min="771" max="771" width="19.85546875" style="2" customWidth="1"/>
    <col min="772" max="772" width="5.7109375" style="2" customWidth="1"/>
    <col min="773" max="773" width="9.28515625" style="2" customWidth="1"/>
    <col min="774" max="774" width="5.7109375" style="2" customWidth="1"/>
    <col min="775" max="775" width="9.28515625" style="2" customWidth="1"/>
    <col min="776" max="776" width="5.7109375" style="2" customWidth="1"/>
    <col min="777" max="777" width="9.28515625" style="2" customWidth="1"/>
    <col min="778" max="778" width="5.7109375" style="2" customWidth="1"/>
    <col min="779" max="779" width="9.28515625" style="2" customWidth="1"/>
    <col min="780" max="780" width="5.7109375" style="2" customWidth="1"/>
    <col min="781" max="781" width="9.28515625" style="2" customWidth="1"/>
    <col min="782" max="782" width="5.7109375" style="2" customWidth="1"/>
    <col min="783" max="783" width="9.28515625" style="2" customWidth="1"/>
    <col min="784" max="784" width="5.7109375" style="2" customWidth="1"/>
    <col min="785" max="785" width="9.28515625" style="2" customWidth="1"/>
    <col min="786" max="786" width="5.7109375" style="2" customWidth="1"/>
    <col min="787" max="787" width="9.28515625" style="2" customWidth="1"/>
    <col min="788" max="788" width="6.7109375" style="2" customWidth="1"/>
    <col min="789" max="789" width="10" style="2" customWidth="1"/>
    <col min="790" max="790" width="10.5703125" style="2" customWidth="1"/>
    <col min="791" max="791" width="9.140625" style="2"/>
    <col min="792" max="796" width="0" style="2" hidden="1" customWidth="1"/>
    <col min="797" max="1024" width="9.140625" style="2"/>
    <col min="1025" max="1025" width="5.140625" style="2" customWidth="1"/>
    <col min="1026" max="1026" width="21.85546875" style="2" bestFit="1" customWidth="1"/>
    <col min="1027" max="1027" width="19.85546875" style="2" customWidth="1"/>
    <col min="1028" max="1028" width="5.7109375" style="2" customWidth="1"/>
    <col min="1029" max="1029" width="9.28515625" style="2" customWidth="1"/>
    <col min="1030" max="1030" width="5.7109375" style="2" customWidth="1"/>
    <col min="1031" max="1031" width="9.28515625" style="2" customWidth="1"/>
    <col min="1032" max="1032" width="5.7109375" style="2" customWidth="1"/>
    <col min="1033" max="1033" width="9.28515625" style="2" customWidth="1"/>
    <col min="1034" max="1034" width="5.7109375" style="2" customWidth="1"/>
    <col min="1035" max="1035" width="9.28515625" style="2" customWidth="1"/>
    <col min="1036" max="1036" width="5.7109375" style="2" customWidth="1"/>
    <col min="1037" max="1037" width="9.28515625" style="2" customWidth="1"/>
    <col min="1038" max="1038" width="5.7109375" style="2" customWidth="1"/>
    <col min="1039" max="1039" width="9.28515625" style="2" customWidth="1"/>
    <col min="1040" max="1040" width="5.7109375" style="2" customWidth="1"/>
    <col min="1041" max="1041" width="9.28515625" style="2" customWidth="1"/>
    <col min="1042" max="1042" width="5.7109375" style="2" customWidth="1"/>
    <col min="1043" max="1043" width="9.28515625" style="2" customWidth="1"/>
    <col min="1044" max="1044" width="6.7109375" style="2" customWidth="1"/>
    <col min="1045" max="1045" width="10" style="2" customWidth="1"/>
    <col min="1046" max="1046" width="10.5703125" style="2" customWidth="1"/>
    <col min="1047" max="1047" width="9.140625" style="2"/>
    <col min="1048" max="1052" width="0" style="2" hidden="1" customWidth="1"/>
    <col min="1053" max="1280" width="9.140625" style="2"/>
    <col min="1281" max="1281" width="5.140625" style="2" customWidth="1"/>
    <col min="1282" max="1282" width="21.85546875" style="2" bestFit="1" customWidth="1"/>
    <col min="1283" max="1283" width="19.85546875" style="2" customWidth="1"/>
    <col min="1284" max="1284" width="5.7109375" style="2" customWidth="1"/>
    <col min="1285" max="1285" width="9.28515625" style="2" customWidth="1"/>
    <col min="1286" max="1286" width="5.7109375" style="2" customWidth="1"/>
    <col min="1287" max="1287" width="9.28515625" style="2" customWidth="1"/>
    <col min="1288" max="1288" width="5.7109375" style="2" customWidth="1"/>
    <col min="1289" max="1289" width="9.28515625" style="2" customWidth="1"/>
    <col min="1290" max="1290" width="5.7109375" style="2" customWidth="1"/>
    <col min="1291" max="1291" width="9.28515625" style="2" customWidth="1"/>
    <col min="1292" max="1292" width="5.7109375" style="2" customWidth="1"/>
    <col min="1293" max="1293" width="9.28515625" style="2" customWidth="1"/>
    <col min="1294" max="1294" width="5.7109375" style="2" customWidth="1"/>
    <col min="1295" max="1295" width="9.28515625" style="2" customWidth="1"/>
    <col min="1296" max="1296" width="5.7109375" style="2" customWidth="1"/>
    <col min="1297" max="1297" width="9.28515625" style="2" customWidth="1"/>
    <col min="1298" max="1298" width="5.7109375" style="2" customWidth="1"/>
    <col min="1299" max="1299" width="9.28515625" style="2" customWidth="1"/>
    <col min="1300" max="1300" width="6.7109375" style="2" customWidth="1"/>
    <col min="1301" max="1301" width="10" style="2" customWidth="1"/>
    <col min="1302" max="1302" width="10.5703125" style="2" customWidth="1"/>
    <col min="1303" max="1303" width="9.140625" style="2"/>
    <col min="1304" max="1308" width="0" style="2" hidden="1" customWidth="1"/>
    <col min="1309" max="1536" width="9.140625" style="2"/>
    <col min="1537" max="1537" width="5.140625" style="2" customWidth="1"/>
    <col min="1538" max="1538" width="21.85546875" style="2" bestFit="1" customWidth="1"/>
    <col min="1539" max="1539" width="19.85546875" style="2" customWidth="1"/>
    <col min="1540" max="1540" width="5.7109375" style="2" customWidth="1"/>
    <col min="1541" max="1541" width="9.28515625" style="2" customWidth="1"/>
    <col min="1542" max="1542" width="5.7109375" style="2" customWidth="1"/>
    <col min="1543" max="1543" width="9.28515625" style="2" customWidth="1"/>
    <col min="1544" max="1544" width="5.7109375" style="2" customWidth="1"/>
    <col min="1545" max="1545" width="9.28515625" style="2" customWidth="1"/>
    <col min="1546" max="1546" width="5.7109375" style="2" customWidth="1"/>
    <col min="1547" max="1547" width="9.28515625" style="2" customWidth="1"/>
    <col min="1548" max="1548" width="5.7109375" style="2" customWidth="1"/>
    <col min="1549" max="1549" width="9.28515625" style="2" customWidth="1"/>
    <col min="1550" max="1550" width="5.7109375" style="2" customWidth="1"/>
    <col min="1551" max="1551" width="9.28515625" style="2" customWidth="1"/>
    <col min="1552" max="1552" width="5.7109375" style="2" customWidth="1"/>
    <col min="1553" max="1553" width="9.28515625" style="2" customWidth="1"/>
    <col min="1554" max="1554" width="5.7109375" style="2" customWidth="1"/>
    <col min="1555" max="1555" width="9.28515625" style="2" customWidth="1"/>
    <col min="1556" max="1556" width="6.7109375" style="2" customWidth="1"/>
    <col min="1557" max="1557" width="10" style="2" customWidth="1"/>
    <col min="1558" max="1558" width="10.5703125" style="2" customWidth="1"/>
    <col min="1559" max="1559" width="9.140625" style="2"/>
    <col min="1560" max="1564" width="0" style="2" hidden="1" customWidth="1"/>
    <col min="1565" max="1792" width="9.140625" style="2"/>
    <col min="1793" max="1793" width="5.140625" style="2" customWidth="1"/>
    <col min="1794" max="1794" width="21.85546875" style="2" bestFit="1" customWidth="1"/>
    <col min="1795" max="1795" width="19.85546875" style="2" customWidth="1"/>
    <col min="1796" max="1796" width="5.7109375" style="2" customWidth="1"/>
    <col min="1797" max="1797" width="9.28515625" style="2" customWidth="1"/>
    <col min="1798" max="1798" width="5.7109375" style="2" customWidth="1"/>
    <col min="1799" max="1799" width="9.28515625" style="2" customWidth="1"/>
    <col min="1800" max="1800" width="5.7109375" style="2" customWidth="1"/>
    <col min="1801" max="1801" width="9.28515625" style="2" customWidth="1"/>
    <col min="1802" max="1802" width="5.7109375" style="2" customWidth="1"/>
    <col min="1803" max="1803" width="9.28515625" style="2" customWidth="1"/>
    <col min="1804" max="1804" width="5.7109375" style="2" customWidth="1"/>
    <col min="1805" max="1805" width="9.28515625" style="2" customWidth="1"/>
    <col min="1806" max="1806" width="5.7109375" style="2" customWidth="1"/>
    <col min="1807" max="1807" width="9.28515625" style="2" customWidth="1"/>
    <col min="1808" max="1808" width="5.7109375" style="2" customWidth="1"/>
    <col min="1809" max="1809" width="9.28515625" style="2" customWidth="1"/>
    <col min="1810" max="1810" width="5.7109375" style="2" customWidth="1"/>
    <col min="1811" max="1811" width="9.28515625" style="2" customWidth="1"/>
    <col min="1812" max="1812" width="6.7109375" style="2" customWidth="1"/>
    <col min="1813" max="1813" width="10" style="2" customWidth="1"/>
    <col min="1814" max="1814" width="10.5703125" style="2" customWidth="1"/>
    <col min="1815" max="1815" width="9.140625" style="2"/>
    <col min="1816" max="1820" width="0" style="2" hidden="1" customWidth="1"/>
    <col min="1821" max="2048" width="9.140625" style="2"/>
    <col min="2049" max="2049" width="5.140625" style="2" customWidth="1"/>
    <col min="2050" max="2050" width="21.85546875" style="2" bestFit="1" customWidth="1"/>
    <col min="2051" max="2051" width="19.85546875" style="2" customWidth="1"/>
    <col min="2052" max="2052" width="5.7109375" style="2" customWidth="1"/>
    <col min="2053" max="2053" width="9.28515625" style="2" customWidth="1"/>
    <col min="2054" max="2054" width="5.7109375" style="2" customWidth="1"/>
    <col min="2055" max="2055" width="9.28515625" style="2" customWidth="1"/>
    <col min="2056" max="2056" width="5.7109375" style="2" customWidth="1"/>
    <col min="2057" max="2057" width="9.28515625" style="2" customWidth="1"/>
    <col min="2058" max="2058" width="5.7109375" style="2" customWidth="1"/>
    <col min="2059" max="2059" width="9.28515625" style="2" customWidth="1"/>
    <col min="2060" max="2060" width="5.7109375" style="2" customWidth="1"/>
    <col min="2061" max="2061" width="9.28515625" style="2" customWidth="1"/>
    <col min="2062" max="2062" width="5.7109375" style="2" customWidth="1"/>
    <col min="2063" max="2063" width="9.28515625" style="2" customWidth="1"/>
    <col min="2064" max="2064" width="5.7109375" style="2" customWidth="1"/>
    <col min="2065" max="2065" width="9.28515625" style="2" customWidth="1"/>
    <col min="2066" max="2066" width="5.7109375" style="2" customWidth="1"/>
    <col min="2067" max="2067" width="9.28515625" style="2" customWidth="1"/>
    <col min="2068" max="2068" width="6.7109375" style="2" customWidth="1"/>
    <col min="2069" max="2069" width="10" style="2" customWidth="1"/>
    <col min="2070" max="2070" width="10.5703125" style="2" customWidth="1"/>
    <col min="2071" max="2071" width="9.140625" style="2"/>
    <col min="2072" max="2076" width="0" style="2" hidden="1" customWidth="1"/>
    <col min="2077" max="2304" width="9.140625" style="2"/>
    <col min="2305" max="2305" width="5.140625" style="2" customWidth="1"/>
    <col min="2306" max="2306" width="21.85546875" style="2" bestFit="1" customWidth="1"/>
    <col min="2307" max="2307" width="19.85546875" style="2" customWidth="1"/>
    <col min="2308" max="2308" width="5.7109375" style="2" customWidth="1"/>
    <col min="2309" max="2309" width="9.28515625" style="2" customWidth="1"/>
    <col min="2310" max="2310" width="5.7109375" style="2" customWidth="1"/>
    <col min="2311" max="2311" width="9.28515625" style="2" customWidth="1"/>
    <col min="2312" max="2312" width="5.7109375" style="2" customWidth="1"/>
    <col min="2313" max="2313" width="9.28515625" style="2" customWidth="1"/>
    <col min="2314" max="2314" width="5.7109375" style="2" customWidth="1"/>
    <col min="2315" max="2315" width="9.28515625" style="2" customWidth="1"/>
    <col min="2316" max="2316" width="5.7109375" style="2" customWidth="1"/>
    <col min="2317" max="2317" width="9.28515625" style="2" customWidth="1"/>
    <col min="2318" max="2318" width="5.7109375" style="2" customWidth="1"/>
    <col min="2319" max="2319" width="9.28515625" style="2" customWidth="1"/>
    <col min="2320" max="2320" width="5.7109375" style="2" customWidth="1"/>
    <col min="2321" max="2321" width="9.28515625" style="2" customWidth="1"/>
    <col min="2322" max="2322" width="5.7109375" style="2" customWidth="1"/>
    <col min="2323" max="2323" width="9.28515625" style="2" customWidth="1"/>
    <col min="2324" max="2324" width="6.7109375" style="2" customWidth="1"/>
    <col min="2325" max="2325" width="10" style="2" customWidth="1"/>
    <col min="2326" max="2326" width="10.5703125" style="2" customWidth="1"/>
    <col min="2327" max="2327" width="9.140625" style="2"/>
    <col min="2328" max="2332" width="0" style="2" hidden="1" customWidth="1"/>
    <col min="2333" max="2560" width="9.140625" style="2"/>
    <col min="2561" max="2561" width="5.140625" style="2" customWidth="1"/>
    <col min="2562" max="2562" width="21.85546875" style="2" bestFit="1" customWidth="1"/>
    <col min="2563" max="2563" width="19.85546875" style="2" customWidth="1"/>
    <col min="2564" max="2564" width="5.7109375" style="2" customWidth="1"/>
    <col min="2565" max="2565" width="9.28515625" style="2" customWidth="1"/>
    <col min="2566" max="2566" width="5.7109375" style="2" customWidth="1"/>
    <col min="2567" max="2567" width="9.28515625" style="2" customWidth="1"/>
    <col min="2568" max="2568" width="5.7109375" style="2" customWidth="1"/>
    <col min="2569" max="2569" width="9.28515625" style="2" customWidth="1"/>
    <col min="2570" max="2570" width="5.7109375" style="2" customWidth="1"/>
    <col min="2571" max="2571" width="9.28515625" style="2" customWidth="1"/>
    <col min="2572" max="2572" width="5.7109375" style="2" customWidth="1"/>
    <col min="2573" max="2573" width="9.28515625" style="2" customWidth="1"/>
    <col min="2574" max="2574" width="5.7109375" style="2" customWidth="1"/>
    <col min="2575" max="2575" width="9.28515625" style="2" customWidth="1"/>
    <col min="2576" max="2576" width="5.7109375" style="2" customWidth="1"/>
    <col min="2577" max="2577" width="9.28515625" style="2" customWidth="1"/>
    <col min="2578" max="2578" width="5.7109375" style="2" customWidth="1"/>
    <col min="2579" max="2579" width="9.28515625" style="2" customWidth="1"/>
    <col min="2580" max="2580" width="6.7109375" style="2" customWidth="1"/>
    <col min="2581" max="2581" width="10" style="2" customWidth="1"/>
    <col min="2582" max="2582" width="10.5703125" style="2" customWidth="1"/>
    <col min="2583" max="2583" width="9.140625" style="2"/>
    <col min="2584" max="2588" width="0" style="2" hidden="1" customWidth="1"/>
    <col min="2589" max="2816" width="9.140625" style="2"/>
    <col min="2817" max="2817" width="5.140625" style="2" customWidth="1"/>
    <col min="2818" max="2818" width="21.85546875" style="2" bestFit="1" customWidth="1"/>
    <col min="2819" max="2819" width="19.85546875" style="2" customWidth="1"/>
    <col min="2820" max="2820" width="5.7109375" style="2" customWidth="1"/>
    <col min="2821" max="2821" width="9.28515625" style="2" customWidth="1"/>
    <col min="2822" max="2822" width="5.7109375" style="2" customWidth="1"/>
    <col min="2823" max="2823" width="9.28515625" style="2" customWidth="1"/>
    <col min="2824" max="2824" width="5.7109375" style="2" customWidth="1"/>
    <col min="2825" max="2825" width="9.28515625" style="2" customWidth="1"/>
    <col min="2826" max="2826" width="5.7109375" style="2" customWidth="1"/>
    <col min="2827" max="2827" width="9.28515625" style="2" customWidth="1"/>
    <col min="2828" max="2828" width="5.7109375" style="2" customWidth="1"/>
    <col min="2829" max="2829" width="9.28515625" style="2" customWidth="1"/>
    <col min="2830" max="2830" width="5.7109375" style="2" customWidth="1"/>
    <col min="2831" max="2831" width="9.28515625" style="2" customWidth="1"/>
    <col min="2832" max="2832" width="5.7109375" style="2" customWidth="1"/>
    <col min="2833" max="2833" width="9.28515625" style="2" customWidth="1"/>
    <col min="2834" max="2834" width="5.7109375" style="2" customWidth="1"/>
    <col min="2835" max="2835" width="9.28515625" style="2" customWidth="1"/>
    <col min="2836" max="2836" width="6.7109375" style="2" customWidth="1"/>
    <col min="2837" max="2837" width="10" style="2" customWidth="1"/>
    <col min="2838" max="2838" width="10.5703125" style="2" customWidth="1"/>
    <col min="2839" max="2839" width="9.140625" style="2"/>
    <col min="2840" max="2844" width="0" style="2" hidden="1" customWidth="1"/>
    <col min="2845" max="3072" width="9.140625" style="2"/>
    <col min="3073" max="3073" width="5.140625" style="2" customWidth="1"/>
    <col min="3074" max="3074" width="21.85546875" style="2" bestFit="1" customWidth="1"/>
    <col min="3075" max="3075" width="19.85546875" style="2" customWidth="1"/>
    <col min="3076" max="3076" width="5.7109375" style="2" customWidth="1"/>
    <col min="3077" max="3077" width="9.28515625" style="2" customWidth="1"/>
    <col min="3078" max="3078" width="5.7109375" style="2" customWidth="1"/>
    <col min="3079" max="3079" width="9.28515625" style="2" customWidth="1"/>
    <col min="3080" max="3080" width="5.7109375" style="2" customWidth="1"/>
    <col min="3081" max="3081" width="9.28515625" style="2" customWidth="1"/>
    <col min="3082" max="3082" width="5.7109375" style="2" customWidth="1"/>
    <col min="3083" max="3083" width="9.28515625" style="2" customWidth="1"/>
    <col min="3084" max="3084" width="5.7109375" style="2" customWidth="1"/>
    <col min="3085" max="3085" width="9.28515625" style="2" customWidth="1"/>
    <col min="3086" max="3086" width="5.7109375" style="2" customWidth="1"/>
    <col min="3087" max="3087" width="9.28515625" style="2" customWidth="1"/>
    <col min="3088" max="3088" width="5.7109375" style="2" customWidth="1"/>
    <col min="3089" max="3089" width="9.28515625" style="2" customWidth="1"/>
    <col min="3090" max="3090" width="5.7109375" style="2" customWidth="1"/>
    <col min="3091" max="3091" width="9.28515625" style="2" customWidth="1"/>
    <col min="3092" max="3092" width="6.7109375" style="2" customWidth="1"/>
    <col min="3093" max="3093" width="10" style="2" customWidth="1"/>
    <col min="3094" max="3094" width="10.5703125" style="2" customWidth="1"/>
    <col min="3095" max="3095" width="9.140625" style="2"/>
    <col min="3096" max="3100" width="0" style="2" hidden="1" customWidth="1"/>
    <col min="3101" max="3328" width="9.140625" style="2"/>
    <col min="3329" max="3329" width="5.140625" style="2" customWidth="1"/>
    <col min="3330" max="3330" width="21.85546875" style="2" bestFit="1" customWidth="1"/>
    <col min="3331" max="3331" width="19.85546875" style="2" customWidth="1"/>
    <col min="3332" max="3332" width="5.7109375" style="2" customWidth="1"/>
    <col min="3333" max="3333" width="9.28515625" style="2" customWidth="1"/>
    <col min="3334" max="3334" width="5.7109375" style="2" customWidth="1"/>
    <col min="3335" max="3335" width="9.28515625" style="2" customWidth="1"/>
    <col min="3336" max="3336" width="5.7109375" style="2" customWidth="1"/>
    <col min="3337" max="3337" width="9.28515625" style="2" customWidth="1"/>
    <col min="3338" max="3338" width="5.7109375" style="2" customWidth="1"/>
    <col min="3339" max="3339" width="9.28515625" style="2" customWidth="1"/>
    <col min="3340" max="3340" width="5.7109375" style="2" customWidth="1"/>
    <col min="3341" max="3341" width="9.28515625" style="2" customWidth="1"/>
    <col min="3342" max="3342" width="5.7109375" style="2" customWidth="1"/>
    <col min="3343" max="3343" width="9.28515625" style="2" customWidth="1"/>
    <col min="3344" max="3344" width="5.7109375" style="2" customWidth="1"/>
    <col min="3345" max="3345" width="9.28515625" style="2" customWidth="1"/>
    <col min="3346" max="3346" width="5.7109375" style="2" customWidth="1"/>
    <col min="3347" max="3347" width="9.28515625" style="2" customWidth="1"/>
    <col min="3348" max="3348" width="6.7109375" style="2" customWidth="1"/>
    <col min="3349" max="3349" width="10" style="2" customWidth="1"/>
    <col min="3350" max="3350" width="10.5703125" style="2" customWidth="1"/>
    <col min="3351" max="3351" width="9.140625" style="2"/>
    <col min="3352" max="3356" width="0" style="2" hidden="1" customWidth="1"/>
    <col min="3357" max="3584" width="9.140625" style="2"/>
    <col min="3585" max="3585" width="5.140625" style="2" customWidth="1"/>
    <col min="3586" max="3586" width="21.85546875" style="2" bestFit="1" customWidth="1"/>
    <col min="3587" max="3587" width="19.85546875" style="2" customWidth="1"/>
    <col min="3588" max="3588" width="5.7109375" style="2" customWidth="1"/>
    <col min="3589" max="3589" width="9.28515625" style="2" customWidth="1"/>
    <col min="3590" max="3590" width="5.7109375" style="2" customWidth="1"/>
    <col min="3591" max="3591" width="9.28515625" style="2" customWidth="1"/>
    <col min="3592" max="3592" width="5.7109375" style="2" customWidth="1"/>
    <col min="3593" max="3593" width="9.28515625" style="2" customWidth="1"/>
    <col min="3594" max="3594" width="5.7109375" style="2" customWidth="1"/>
    <col min="3595" max="3595" width="9.28515625" style="2" customWidth="1"/>
    <col min="3596" max="3596" width="5.7109375" style="2" customWidth="1"/>
    <col min="3597" max="3597" width="9.28515625" style="2" customWidth="1"/>
    <col min="3598" max="3598" width="5.7109375" style="2" customWidth="1"/>
    <col min="3599" max="3599" width="9.28515625" style="2" customWidth="1"/>
    <col min="3600" max="3600" width="5.7109375" style="2" customWidth="1"/>
    <col min="3601" max="3601" width="9.28515625" style="2" customWidth="1"/>
    <col min="3602" max="3602" width="5.7109375" style="2" customWidth="1"/>
    <col min="3603" max="3603" width="9.28515625" style="2" customWidth="1"/>
    <col min="3604" max="3604" width="6.7109375" style="2" customWidth="1"/>
    <col min="3605" max="3605" width="10" style="2" customWidth="1"/>
    <col min="3606" max="3606" width="10.5703125" style="2" customWidth="1"/>
    <col min="3607" max="3607" width="9.140625" style="2"/>
    <col min="3608" max="3612" width="0" style="2" hidden="1" customWidth="1"/>
    <col min="3613" max="3840" width="9.140625" style="2"/>
    <col min="3841" max="3841" width="5.140625" style="2" customWidth="1"/>
    <col min="3842" max="3842" width="21.85546875" style="2" bestFit="1" customWidth="1"/>
    <col min="3843" max="3843" width="19.85546875" style="2" customWidth="1"/>
    <col min="3844" max="3844" width="5.7109375" style="2" customWidth="1"/>
    <col min="3845" max="3845" width="9.28515625" style="2" customWidth="1"/>
    <col min="3846" max="3846" width="5.7109375" style="2" customWidth="1"/>
    <col min="3847" max="3847" width="9.28515625" style="2" customWidth="1"/>
    <col min="3848" max="3848" width="5.7109375" style="2" customWidth="1"/>
    <col min="3849" max="3849" width="9.28515625" style="2" customWidth="1"/>
    <col min="3850" max="3850" width="5.7109375" style="2" customWidth="1"/>
    <col min="3851" max="3851" width="9.28515625" style="2" customWidth="1"/>
    <col min="3852" max="3852" width="5.7109375" style="2" customWidth="1"/>
    <col min="3853" max="3853" width="9.28515625" style="2" customWidth="1"/>
    <col min="3854" max="3854" width="5.7109375" style="2" customWidth="1"/>
    <col min="3855" max="3855" width="9.28515625" style="2" customWidth="1"/>
    <col min="3856" max="3856" width="5.7109375" style="2" customWidth="1"/>
    <col min="3857" max="3857" width="9.28515625" style="2" customWidth="1"/>
    <col min="3858" max="3858" width="5.7109375" style="2" customWidth="1"/>
    <col min="3859" max="3859" width="9.28515625" style="2" customWidth="1"/>
    <col min="3860" max="3860" width="6.7109375" style="2" customWidth="1"/>
    <col min="3861" max="3861" width="10" style="2" customWidth="1"/>
    <col min="3862" max="3862" width="10.5703125" style="2" customWidth="1"/>
    <col min="3863" max="3863" width="9.140625" style="2"/>
    <col min="3864" max="3868" width="0" style="2" hidden="1" customWidth="1"/>
    <col min="3869" max="4096" width="9.140625" style="2"/>
    <col min="4097" max="4097" width="5.140625" style="2" customWidth="1"/>
    <col min="4098" max="4098" width="21.85546875" style="2" bestFit="1" customWidth="1"/>
    <col min="4099" max="4099" width="19.85546875" style="2" customWidth="1"/>
    <col min="4100" max="4100" width="5.7109375" style="2" customWidth="1"/>
    <col min="4101" max="4101" width="9.28515625" style="2" customWidth="1"/>
    <col min="4102" max="4102" width="5.7109375" style="2" customWidth="1"/>
    <col min="4103" max="4103" width="9.28515625" style="2" customWidth="1"/>
    <col min="4104" max="4104" width="5.7109375" style="2" customWidth="1"/>
    <col min="4105" max="4105" width="9.28515625" style="2" customWidth="1"/>
    <col min="4106" max="4106" width="5.7109375" style="2" customWidth="1"/>
    <col min="4107" max="4107" width="9.28515625" style="2" customWidth="1"/>
    <col min="4108" max="4108" width="5.7109375" style="2" customWidth="1"/>
    <col min="4109" max="4109" width="9.28515625" style="2" customWidth="1"/>
    <col min="4110" max="4110" width="5.7109375" style="2" customWidth="1"/>
    <col min="4111" max="4111" width="9.28515625" style="2" customWidth="1"/>
    <col min="4112" max="4112" width="5.7109375" style="2" customWidth="1"/>
    <col min="4113" max="4113" width="9.28515625" style="2" customWidth="1"/>
    <col min="4114" max="4114" width="5.7109375" style="2" customWidth="1"/>
    <col min="4115" max="4115" width="9.28515625" style="2" customWidth="1"/>
    <col min="4116" max="4116" width="6.7109375" style="2" customWidth="1"/>
    <col min="4117" max="4117" width="10" style="2" customWidth="1"/>
    <col min="4118" max="4118" width="10.5703125" style="2" customWidth="1"/>
    <col min="4119" max="4119" width="9.140625" style="2"/>
    <col min="4120" max="4124" width="0" style="2" hidden="1" customWidth="1"/>
    <col min="4125" max="4352" width="9.140625" style="2"/>
    <col min="4353" max="4353" width="5.140625" style="2" customWidth="1"/>
    <col min="4354" max="4354" width="21.85546875" style="2" bestFit="1" customWidth="1"/>
    <col min="4355" max="4355" width="19.85546875" style="2" customWidth="1"/>
    <col min="4356" max="4356" width="5.7109375" style="2" customWidth="1"/>
    <col min="4357" max="4357" width="9.28515625" style="2" customWidth="1"/>
    <col min="4358" max="4358" width="5.7109375" style="2" customWidth="1"/>
    <col min="4359" max="4359" width="9.28515625" style="2" customWidth="1"/>
    <col min="4360" max="4360" width="5.7109375" style="2" customWidth="1"/>
    <col min="4361" max="4361" width="9.28515625" style="2" customWidth="1"/>
    <col min="4362" max="4362" width="5.7109375" style="2" customWidth="1"/>
    <col min="4363" max="4363" width="9.28515625" style="2" customWidth="1"/>
    <col min="4364" max="4364" width="5.7109375" style="2" customWidth="1"/>
    <col min="4365" max="4365" width="9.28515625" style="2" customWidth="1"/>
    <col min="4366" max="4366" width="5.7109375" style="2" customWidth="1"/>
    <col min="4367" max="4367" width="9.28515625" style="2" customWidth="1"/>
    <col min="4368" max="4368" width="5.7109375" style="2" customWidth="1"/>
    <col min="4369" max="4369" width="9.28515625" style="2" customWidth="1"/>
    <col min="4370" max="4370" width="5.7109375" style="2" customWidth="1"/>
    <col min="4371" max="4371" width="9.28515625" style="2" customWidth="1"/>
    <col min="4372" max="4372" width="6.7109375" style="2" customWidth="1"/>
    <col min="4373" max="4373" width="10" style="2" customWidth="1"/>
    <col min="4374" max="4374" width="10.5703125" style="2" customWidth="1"/>
    <col min="4375" max="4375" width="9.140625" style="2"/>
    <col min="4376" max="4380" width="0" style="2" hidden="1" customWidth="1"/>
    <col min="4381" max="4608" width="9.140625" style="2"/>
    <col min="4609" max="4609" width="5.140625" style="2" customWidth="1"/>
    <col min="4610" max="4610" width="21.85546875" style="2" bestFit="1" customWidth="1"/>
    <col min="4611" max="4611" width="19.85546875" style="2" customWidth="1"/>
    <col min="4612" max="4612" width="5.7109375" style="2" customWidth="1"/>
    <col min="4613" max="4613" width="9.28515625" style="2" customWidth="1"/>
    <col min="4614" max="4614" width="5.7109375" style="2" customWidth="1"/>
    <col min="4615" max="4615" width="9.28515625" style="2" customWidth="1"/>
    <col min="4616" max="4616" width="5.7109375" style="2" customWidth="1"/>
    <col min="4617" max="4617" width="9.28515625" style="2" customWidth="1"/>
    <col min="4618" max="4618" width="5.7109375" style="2" customWidth="1"/>
    <col min="4619" max="4619" width="9.28515625" style="2" customWidth="1"/>
    <col min="4620" max="4620" width="5.7109375" style="2" customWidth="1"/>
    <col min="4621" max="4621" width="9.28515625" style="2" customWidth="1"/>
    <col min="4622" max="4622" width="5.7109375" style="2" customWidth="1"/>
    <col min="4623" max="4623" width="9.28515625" style="2" customWidth="1"/>
    <col min="4624" max="4624" width="5.7109375" style="2" customWidth="1"/>
    <col min="4625" max="4625" width="9.28515625" style="2" customWidth="1"/>
    <col min="4626" max="4626" width="5.7109375" style="2" customWidth="1"/>
    <col min="4627" max="4627" width="9.28515625" style="2" customWidth="1"/>
    <col min="4628" max="4628" width="6.7109375" style="2" customWidth="1"/>
    <col min="4629" max="4629" width="10" style="2" customWidth="1"/>
    <col min="4630" max="4630" width="10.5703125" style="2" customWidth="1"/>
    <col min="4631" max="4631" width="9.140625" style="2"/>
    <col min="4632" max="4636" width="0" style="2" hidden="1" customWidth="1"/>
    <col min="4637" max="4864" width="9.140625" style="2"/>
    <col min="4865" max="4865" width="5.140625" style="2" customWidth="1"/>
    <col min="4866" max="4866" width="21.85546875" style="2" bestFit="1" customWidth="1"/>
    <col min="4867" max="4867" width="19.85546875" style="2" customWidth="1"/>
    <col min="4868" max="4868" width="5.7109375" style="2" customWidth="1"/>
    <col min="4869" max="4869" width="9.28515625" style="2" customWidth="1"/>
    <col min="4870" max="4870" width="5.7109375" style="2" customWidth="1"/>
    <col min="4871" max="4871" width="9.28515625" style="2" customWidth="1"/>
    <col min="4872" max="4872" width="5.7109375" style="2" customWidth="1"/>
    <col min="4873" max="4873" width="9.28515625" style="2" customWidth="1"/>
    <col min="4874" max="4874" width="5.7109375" style="2" customWidth="1"/>
    <col min="4875" max="4875" width="9.28515625" style="2" customWidth="1"/>
    <col min="4876" max="4876" width="5.7109375" style="2" customWidth="1"/>
    <col min="4877" max="4877" width="9.28515625" style="2" customWidth="1"/>
    <col min="4878" max="4878" width="5.7109375" style="2" customWidth="1"/>
    <col min="4879" max="4879" width="9.28515625" style="2" customWidth="1"/>
    <col min="4880" max="4880" width="5.7109375" style="2" customWidth="1"/>
    <col min="4881" max="4881" width="9.28515625" style="2" customWidth="1"/>
    <col min="4882" max="4882" width="5.7109375" style="2" customWidth="1"/>
    <col min="4883" max="4883" width="9.28515625" style="2" customWidth="1"/>
    <col min="4884" max="4884" width="6.7109375" style="2" customWidth="1"/>
    <col min="4885" max="4885" width="10" style="2" customWidth="1"/>
    <col min="4886" max="4886" width="10.5703125" style="2" customWidth="1"/>
    <col min="4887" max="4887" width="9.140625" style="2"/>
    <col min="4888" max="4892" width="0" style="2" hidden="1" customWidth="1"/>
    <col min="4893" max="5120" width="9.140625" style="2"/>
    <col min="5121" max="5121" width="5.140625" style="2" customWidth="1"/>
    <col min="5122" max="5122" width="21.85546875" style="2" bestFit="1" customWidth="1"/>
    <col min="5123" max="5123" width="19.85546875" style="2" customWidth="1"/>
    <col min="5124" max="5124" width="5.7109375" style="2" customWidth="1"/>
    <col min="5125" max="5125" width="9.28515625" style="2" customWidth="1"/>
    <col min="5126" max="5126" width="5.7109375" style="2" customWidth="1"/>
    <col min="5127" max="5127" width="9.28515625" style="2" customWidth="1"/>
    <col min="5128" max="5128" width="5.7109375" style="2" customWidth="1"/>
    <col min="5129" max="5129" width="9.28515625" style="2" customWidth="1"/>
    <col min="5130" max="5130" width="5.7109375" style="2" customWidth="1"/>
    <col min="5131" max="5131" width="9.28515625" style="2" customWidth="1"/>
    <col min="5132" max="5132" width="5.7109375" style="2" customWidth="1"/>
    <col min="5133" max="5133" width="9.28515625" style="2" customWidth="1"/>
    <col min="5134" max="5134" width="5.7109375" style="2" customWidth="1"/>
    <col min="5135" max="5135" width="9.28515625" style="2" customWidth="1"/>
    <col min="5136" max="5136" width="5.7109375" style="2" customWidth="1"/>
    <col min="5137" max="5137" width="9.28515625" style="2" customWidth="1"/>
    <col min="5138" max="5138" width="5.7109375" style="2" customWidth="1"/>
    <col min="5139" max="5139" width="9.28515625" style="2" customWidth="1"/>
    <col min="5140" max="5140" width="6.7109375" style="2" customWidth="1"/>
    <col min="5141" max="5141" width="10" style="2" customWidth="1"/>
    <col min="5142" max="5142" width="10.5703125" style="2" customWidth="1"/>
    <col min="5143" max="5143" width="9.140625" style="2"/>
    <col min="5144" max="5148" width="0" style="2" hidden="1" customWidth="1"/>
    <col min="5149" max="5376" width="9.140625" style="2"/>
    <col min="5377" max="5377" width="5.140625" style="2" customWidth="1"/>
    <col min="5378" max="5378" width="21.85546875" style="2" bestFit="1" customWidth="1"/>
    <col min="5379" max="5379" width="19.85546875" style="2" customWidth="1"/>
    <col min="5380" max="5380" width="5.7109375" style="2" customWidth="1"/>
    <col min="5381" max="5381" width="9.28515625" style="2" customWidth="1"/>
    <col min="5382" max="5382" width="5.7109375" style="2" customWidth="1"/>
    <col min="5383" max="5383" width="9.28515625" style="2" customWidth="1"/>
    <col min="5384" max="5384" width="5.7109375" style="2" customWidth="1"/>
    <col min="5385" max="5385" width="9.28515625" style="2" customWidth="1"/>
    <col min="5386" max="5386" width="5.7109375" style="2" customWidth="1"/>
    <col min="5387" max="5387" width="9.28515625" style="2" customWidth="1"/>
    <col min="5388" max="5388" width="5.7109375" style="2" customWidth="1"/>
    <col min="5389" max="5389" width="9.28515625" style="2" customWidth="1"/>
    <col min="5390" max="5390" width="5.7109375" style="2" customWidth="1"/>
    <col min="5391" max="5391" width="9.28515625" style="2" customWidth="1"/>
    <col min="5392" max="5392" width="5.7109375" style="2" customWidth="1"/>
    <col min="5393" max="5393" width="9.28515625" style="2" customWidth="1"/>
    <col min="5394" max="5394" width="5.7109375" style="2" customWidth="1"/>
    <col min="5395" max="5395" width="9.28515625" style="2" customWidth="1"/>
    <col min="5396" max="5396" width="6.7109375" style="2" customWidth="1"/>
    <col min="5397" max="5397" width="10" style="2" customWidth="1"/>
    <col min="5398" max="5398" width="10.5703125" style="2" customWidth="1"/>
    <col min="5399" max="5399" width="9.140625" style="2"/>
    <col min="5400" max="5404" width="0" style="2" hidden="1" customWidth="1"/>
    <col min="5405" max="5632" width="9.140625" style="2"/>
    <col min="5633" max="5633" width="5.140625" style="2" customWidth="1"/>
    <col min="5634" max="5634" width="21.85546875" style="2" bestFit="1" customWidth="1"/>
    <col min="5635" max="5635" width="19.85546875" style="2" customWidth="1"/>
    <col min="5636" max="5636" width="5.7109375" style="2" customWidth="1"/>
    <col min="5637" max="5637" width="9.28515625" style="2" customWidth="1"/>
    <col min="5638" max="5638" width="5.7109375" style="2" customWidth="1"/>
    <col min="5639" max="5639" width="9.28515625" style="2" customWidth="1"/>
    <col min="5640" max="5640" width="5.7109375" style="2" customWidth="1"/>
    <col min="5641" max="5641" width="9.28515625" style="2" customWidth="1"/>
    <col min="5642" max="5642" width="5.7109375" style="2" customWidth="1"/>
    <col min="5643" max="5643" width="9.28515625" style="2" customWidth="1"/>
    <col min="5644" max="5644" width="5.7109375" style="2" customWidth="1"/>
    <col min="5645" max="5645" width="9.28515625" style="2" customWidth="1"/>
    <col min="5646" max="5646" width="5.7109375" style="2" customWidth="1"/>
    <col min="5647" max="5647" width="9.28515625" style="2" customWidth="1"/>
    <col min="5648" max="5648" width="5.7109375" style="2" customWidth="1"/>
    <col min="5649" max="5649" width="9.28515625" style="2" customWidth="1"/>
    <col min="5650" max="5650" width="5.7109375" style="2" customWidth="1"/>
    <col min="5651" max="5651" width="9.28515625" style="2" customWidth="1"/>
    <col min="5652" max="5652" width="6.7109375" style="2" customWidth="1"/>
    <col min="5653" max="5653" width="10" style="2" customWidth="1"/>
    <col min="5654" max="5654" width="10.5703125" style="2" customWidth="1"/>
    <col min="5655" max="5655" width="9.140625" style="2"/>
    <col min="5656" max="5660" width="0" style="2" hidden="1" customWidth="1"/>
    <col min="5661" max="5888" width="9.140625" style="2"/>
    <col min="5889" max="5889" width="5.140625" style="2" customWidth="1"/>
    <col min="5890" max="5890" width="21.85546875" style="2" bestFit="1" customWidth="1"/>
    <col min="5891" max="5891" width="19.85546875" style="2" customWidth="1"/>
    <col min="5892" max="5892" width="5.7109375" style="2" customWidth="1"/>
    <col min="5893" max="5893" width="9.28515625" style="2" customWidth="1"/>
    <col min="5894" max="5894" width="5.7109375" style="2" customWidth="1"/>
    <col min="5895" max="5895" width="9.28515625" style="2" customWidth="1"/>
    <col min="5896" max="5896" width="5.7109375" style="2" customWidth="1"/>
    <col min="5897" max="5897" width="9.28515625" style="2" customWidth="1"/>
    <col min="5898" max="5898" width="5.7109375" style="2" customWidth="1"/>
    <col min="5899" max="5899" width="9.28515625" style="2" customWidth="1"/>
    <col min="5900" max="5900" width="5.7109375" style="2" customWidth="1"/>
    <col min="5901" max="5901" width="9.28515625" style="2" customWidth="1"/>
    <col min="5902" max="5902" width="5.7109375" style="2" customWidth="1"/>
    <col min="5903" max="5903" width="9.28515625" style="2" customWidth="1"/>
    <col min="5904" max="5904" width="5.7109375" style="2" customWidth="1"/>
    <col min="5905" max="5905" width="9.28515625" style="2" customWidth="1"/>
    <col min="5906" max="5906" width="5.7109375" style="2" customWidth="1"/>
    <col min="5907" max="5907" width="9.28515625" style="2" customWidth="1"/>
    <col min="5908" max="5908" width="6.7109375" style="2" customWidth="1"/>
    <col min="5909" max="5909" width="10" style="2" customWidth="1"/>
    <col min="5910" max="5910" width="10.5703125" style="2" customWidth="1"/>
    <col min="5911" max="5911" width="9.140625" style="2"/>
    <col min="5912" max="5916" width="0" style="2" hidden="1" customWidth="1"/>
    <col min="5917" max="6144" width="9.140625" style="2"/>
    <col min="6145" max="6145" width="5.140625" style="2" customWidth="1"/>
    <col min="6146" max="6146" width="21.85546875" style="2" bestFit="1" customWidth="1"/>
    <col min="6147" max="6147" width="19.85546875" style="2" customWidth="1"/>
    <col min="6148" max="6148" width="5.7109375" style="2" customWidth="1"/>
    <col min="6149" max="6149" width="9.28515625" style="2" customWidth="1"/>
    <col min="6150" max="6150" width="5.7109375" style="2" customWidth="1"/>
    <col min="6151" max="6151" width="9.28515625" style="2" customWidth="1"/>
    <col min="6152" max="6152" width="5.7109375" style="2" customWidth="1"/>
    <col min="6153" max="6153" width="9.28515625" style="2" customWidth="1"/>
    <col min="6154" max="6154" width="5.7109375" style="2" customWidth="1"/>
    <col min="6155" max="6155" width="9.28515625" style="2" customWidth="1"/>
    <col min="6156" max="6156" width="5.7109375" style="2" customWidth="1"/>
    <col min="6157" max="6157" width="9.28515625" style="2" customWidth="1"/>
    <col min="6158" max="6158" width="5.7109375" style="2" customWidth="1"/>
    <col min="6159" max="6159" width="9.28515625" style="2" customWidth="1"/>
    <col min="6160" max="6160" width="5.7109375" style="2" customWidth="1"/>
    <col min="6161" max="6161" width="9.28515625" style="2" customWidth="1"/>
    <col min="6162" max="6162" width="5.7109375" style="2" customWidth="1"/>
    <col min="6163" max="6163" width="9.28515625" style="2" customWidth="1"/>
    <col min="6164" max="6164" width="6.7109375" style="2" customWidth="1"/>
    <col min="6165" max="6165" width="10" style="2" customWidth="1"/>
    <col min="6166" max="6166" width="10.5703125" style="2" customWidth="1"/>
    <col min="6167" max="6167" width="9.140625" style="2"/>
    <col min="6168" max="6172" width="0" style="2" hidden="1" customWidth="1"/>
    <col min="6173" max="6400" width="9.140625" style="2"/>
    <col min="6401" max="6401" width="5.140625" style="2" customWidth="1"/>
    <col min="6402" max="6402" width="21.85546875" style="2" bestFit="1" customWidth="1"/>
    <col min="6403" max="6403" width="19.85546875" style="2" customWidth="1"/>
    <col min="6404" max="6404" width="5.7109375" style="2" customWidth="1"/>
    <col min="6405" max="6405" width="9.28515625" style="2" customWidth="1"/>
    <col min="6406" max="6406" width="5.7109375" style="2" customWidth="1"/>
    <col min="6407" max="6407" width="9.28515625" style="2" customWidth="1"/>
    <col min="6408" max="6408" width="5.7109375" style="2" customWidth="1"/>
    <col min="6409" max="6409" width="9.28515625" style="2" customWidth="1"/>
    <col min="6410" max="6410" width="5.7109375" style="2" customWidth="1"/>
    <col min="6411" max="6411" width="9.28515625" style="2" customWidth="1"/>
    <col min="6412" max="6412" width="5.7109375" style="2" customWidth="1"/>
    <col min="6413" max="6413" width="9.28515625" style="2" customWidth="1"/>
    <col min="6414" max="6414" width="5.7109375" style="2" customWidth="1"/>
    <col min="6415" max="6415" width="9.28515625" style="2" customWidth="1"/>
    <col min="6416" max="6416" width="5.7109375" style="2" customWidth="1"/>
    <col min="6417" max="6417" width="9.28515625" style="2" customWidth="1"/>
    <col min="6418" max="6418" width="5.7109375" style="2" customWidth="1"/>
    <col min="6419" max="6419" width="9.28515625" style="2" customWidth="1"/>
    <col min="6420" max="6420" width="6.7109375" style="2" customWidth="1"/>
    <col min="6421" max="6421" width="10" style="2" customWidth="1"/>
    <col min="6422" max="6422" width="10.5703125" style="2" customWidth="1"/>
    <col min="6423" max="6423" width="9.140625" style="2"/>
    <col min="6424" max="6428" width="0" style="2" hidden="1" customWidth="1"/>
    <col min="6429" max="6656" width="9.140625" style="2"/>
    <col min="6657" max="6657" width="5.140625" style="2" customWidth="1"/>
    <col min="6658" max="6658" width="21.85546875" style="2" bestFit="1" customWidth="1"/>
    <col min="6659" max="6659" width="19.85546875" style="2" customWidth="1"/>
    <col min="6660" max="6660" width="5.7109375" style="2" customWidth="1"/>
    <col min="6661" max="6661" width="9.28515625" style="2" customWidth="1"/>
    <col min="6662" max="6662" width="5.7109375" style="2" customWidth="1"/>
    <col min="6663" max="6663" width="9.28515625" style="2" customWidth="1"/>
    <col min="6664" max="6664" width="5.7109375" style="2" customWidth="1"/>
    <col min="6665" max="6665" width="9.28515625" style="2" customWidth="1"/>
    <col min="6666" max="6666" width="5.7109375" style="2" customWidth="1"/>
    <col min="6667" max="6667" width="9.28515625" style="2" customWidth="1"/>
    <col min="6668" max="6668" width="5.7109375" style="2" customWidth="1"/>
    <col min="6669" max="6669" width="9.28515625" style="2" customWidth="1"/>
    <col min="6670" max="6670" width="5.7109375" style="2" customWidth="1"/>
    <col min="6671" max="6671" width="9.28515625" style="2" customWidth="1"/>
    <col min="6672" max="6672" width="5.7109375" style="2" customWidth="1"/>
    <col min="6673" max="6673" width="9.28515625" style="2" customWidth="1"/>
    <col min="6674" max="6674" width="5.7109375" style="2" customWidth="1"/>
    <col min="6675" max="6675" width="9.28515625" style="2" customWidth="1"/>
    <col min="6676" max="6676" width="6.7109375" style="2" customWidth="1"/>
    <col min="6677" max="6677" width="10" style="2" customWidth="1"/>
    <col min="6678" max="6678" width="10.5703125" style="2" customWidth="1"/>
    <col min="6679" max="6679" width="9.140625" style="2"/>
    <col min="6680" max="6684" width="0" style="2" hidden="1" customWidth="1"/>
    <col min="6685" max="6912" width="9.140625" style="2"/>
    <col min="6913" max="6913" width="5.140625" style="2" customWidth="1"/>
    <col min="6914" max="6914" width="21.85546875" style="2" bestFit="1" customWidth="1"/>
    <col min="6915" max="6915" width="19.85546875" style="2" customWidth="1"/>
    <col min="6916" max="6916" width="5.7109375" style="2" customWidth="1"/>
    <col min="6917" max="6917" width="9.28515625" style="2" customWidth="1"/>
    <col min="6918" max="6918" width="5.7109375" style="2" customWidth="1"/>
    <col min="6919" max="6919" width="9.28515625" style="2" customWidth="1"/>
    <col min="6920" max="6920" width="5.7109375" style="2" customWidth="1"/>
    <col min="6921" max="6921" width="9.28515625" style="2" customWidth="1"/>
    <col min="6922" max="6922" width="5.7109375" style="2" customWidth="1"/>
    <col min="6923" max="6923" width="9.28515625" style="2" customWidth="1"/>
    <col min="6924" max="6924" width="5.7109375" style="2" customWidth="1"/>
    <col min="6925" max="6925" width="9.28515625" style="2" customWidth="1"/>
    <col min="6926" max="6926" width="5.7109375" style="2" customWidth="1"/>
    <col min="6927" max="6927" width="9.28515625" style="2" customWidth="1"/>
    <col min="6928" max="6928" width="5.7109375" style="2" customWidth="1"/>
    <col min="6929" max="6929" width="9.28515625" style="2" customWidth="1"/>
    <col min="6930" max="6930" width="5.7109375" style="2" customWidth="1"/>
    <col min="6931" max="6931" width="9.28515625" style="2" customWidth="1"/>
    <col min="6932" max="6932" width="6.7109375" style="2" customWidth="1"/>
    <col min="6933" max="6933" width="10" style="2" customWidth="1"/>
    <col min="6934" max="6934" width="10.5703125" style="2" customWidth="1"/>
    <col min="6935" max="6935" width="9.140625" style="2"/>
    <col min="6936" max="6940" width="0" style="2" hidden="1" customWidth="1"/>
    <col min="6941" max="7168" width="9.140625" style="2"/>
    <col min="7169" max="7169" width="5.140625" style="2" customWidth="1"/>
    <col min="7170" max="7170" width="21.85546875" style="2" bestFit="1" customWidth="1"/>
    <col min="7171" max="7171" width="19.85546875" style="2" customWidth="1"/>
    <col min="7172" max="7172" width="5.7109375" style="2" customWidth="1"/>
    <col min="7173" max="7173" width="9.28515625" style="2" customWidth="1"/>
    <col min="7174" max="7174" width="5.7109375" style="2" customWidth="1"/>
    <col min="7175" max="7175" width="9.28515625" style="2" customWidth="1"/>
    <col min="7176" max="7176" width="5.7109375" style="2" customWidth="1"/>
    <col min="7177" max="7177" width="9.28515625" style="2" customWidth="1"/>
    <col min="7178" max="7178" width="5.7109375" style="2" customWidth="1"/>
    <col min="7179" max="7179" width="9.28515625" style="2" customWidth="1"/>
    <col min="7180" max="7180" width="5.7109375" style="2" customWidth="1"/>
    <col min="7181" max="7181" width="9.28515625" style="2" customWidth="1"/>
    <col min="7182" max="7182" width="5.7109375" style="2" customWidth="1"/>
    <col min="7183" max="7183" width="9.28515625" style="2" customWidth="1"/>
    <col min="7184" max="7184" width="5.7109375" style="2" customWidth="1"/>
    <col min="7185" max="7185" width="9.28515625" style="2" customWidth="1"/>
    <col min="7186" max="7186" width="5.7109375" style="2" customWidth="1"/>
    <col min="7187" max="7187" width="9.28515625" style="2" customWidth="1"/>
    <col min="7188" max="7188" width="6.7109375" style="2" customWidth="1"/>
    <col min="7189" max="7189" width="10" style="2" customWidth="1"/>
    <col min="7190" max="7190" width="10.5703125" style="2" customWidth="1"/>
    <col min="7191" max="7191" width="9.140625" style="2"/>
    <col min="7192" max="7196" width="0" style="2" hidden="1" customWidth="1"/>
    <col min="7197" max="7424" width="9.140625" style="2"/>
    <col min="7425" max="7425" width="5.140625" style="2" customWidth="1"/>
    <col min="7426" max="7426" width="21.85546875" style="2" bestFit="1" customWidth="1"/>
    <col min="7427" max="7427" width="19.85546875" style="2" customWidth="1"/>
    <col min="7428" max="7428" width="5.7109375" style="2" customWidth="1"/>
    <col min="7429" max="7429" width="9.28515625" style="2" customWidth="1"/>
    <col min="7430" max="7430" width="5.7109375" style="2" customWidth="1"/>
    <col min="7431" max="7431" width="9.28515625" style="2" customWidth="1"/>
    <col min="7432" max="7432" width="5.7109375" style="2" customWidth="1"/>
    <col min="7433" max="7433" width="9.28515625" style="2" customWidth="1"/>
    <col min="7434" max="7434" width="5.7109375" style="2" customWidth="1"/>
    <col min="7435" max="7435" width="9.28515625" style="2" customWidth="1"/>
    <col min="7436" max="7436" width="5.7109375" style="2" customWidth="1"/>
    <col min="7437" max="7437" width="9.28515625" style="2" customWidth="1"/>
    <col min="7438" max="7438" width="5.7109375" style="2" customWidth="1"/>
    <col min="7439" max="7439" width="9.28515625" style="2" customWidth="1"/>
    <col min="7440" max="7440" width="5.7109375" style="2" customWidth="1"/>
    <col min="7441" max="7441" width="9.28515625" style="2" customWidth="1"/>
    <col min="7442" max="7442" width="5.7109375" style="2" customWidth="1"/>
    <col min="7443" max="7443" width="9.28515625" style="2" customWidth="1"/>
    <col min="7444" max="7444" width="6.7109375" style="2" customWidth="1"/>
    <col min="7445" max="7445" width="10" style="2" customWidth="1"/>
    <col min="7446" max="7446" width="10.5703125" style="2" customWidth="1"/>
    <col min="7447" max="7447" width="9.140625" style="2"/>
    <col min="7448" max="7452" width="0" style="2" hidden="1" customWidth="1"/>
    <col min="7453" max="7680" width="9.140625" style="2"/>
    <col min="7681" max="7681" width="5.140625" style="2" customWidth="1"/>
    <col min="7682" max="7682" width="21.85546875" style="2" bestFit="1" customWidth="1"/>
    <col min="7683" max="7683" width="19.85546875" style="2" customWidth="1"/>
    <col min="7684" max="7684" width="5.7109375" style="2" customWidth="1"/>
    <col min="7685" max="7685" width="9.28515625" style="2" customWidth="1"/>
    <col min="7686" max="7686" width="5.7109375" style="2" customWidth="1"/>
    <col min="7687" max="7687" width="9.28515625" style="2" customWidth="1"/>
    <col min="7688" max="7688" width="5.7109375" style="2" customWidth="1"/>
    <col min="7689" max="7689" width="9.28515625" style="2" customWidth="1"/>
    <col min="7690" max="7690" width="5.7109375" style="2" customWidth="1"/>
    <col min="7691" max="7691" width="9.28515625" style="2" customWidth="1"/>
    <col min="7692" max="7692" width="5.7109375" style="2" customWidth="1"/>
    <col min="7693" max="7693" width="9.28515625" style="2" customWidth="1"/>
    <col min="7694" max="7694" width="5.7109375" style="2" customWidth="1"/>
    <col min="7695" max="7695" width="9.28515625" style="2" customWidth="1"/>
    <col min="7696" max="7696" width="5.7109375" style="2" customWidth="1"/>
    <col min="7697" max="7697" width="9.28515625" style="2" customWidth="1"/>
    <col min="7698" max="7698" width="5.7109375" style="2" customWidth="1"/>
    <col min="7699" max="7699" width="9.28515625" style="2" customWidth="1"/>
    <col min="7700" max="7700" width="6.7109375" style="2" customWidth="1"/>
    <col min="7701" max="7701" width="10" style="2" customWidth="1"/>
    <col min="7702" max="7702" width="10.5703125" style="2" customWidth="1"/>
    <col min="7703" max="7703" width="9.140625" style="2"/>
    <col min="7704" max="7708" width="0" style="2" hidden="1" customWidth="1"/>
    <col min="7709" max="7936" width="9.140625" style="2"/>
    <col min="7937" max="7937" width="5.140625" style="2" customWidth="1"/>
    <col min="7938" max="7938" width="21.85546875" style="2" bestFit="1" customWidth="1"/>
    <col min="7939" max="7939" width="19.85546875" style="2" customWidth="1"/>
    <col min="7940" max="7940" width="5.7109375" style="2" customWidth="1"/>
    <col min="7941" max="7941" width="9.28515625" style="2" customWidth="1"/>
    <col min="7942" max="7942" width="5.7109375" style="2" customWidth="1"/>
    <col min="7943" max="7943" width="9.28515625" style="2" customWidth="1"/>
    <col min="7944" max="7944" width="5.7109375" style="2" customWidth="1"/>
    <col min="7945" max="7945" width="9.28515625" style="2" customWidth="1"/>
    <col min="7946" max="7946" width="5.7109375" style="2" customWidth="1"/>
    <col min="7947" max="7947" width="9.28515625" style="2" customWidth="1"/>
    <col min="7948" max="7948" width="5.7109375" style="2" customWidth="1"/>
    <col min="7949" max="7949" width="9.28515625" style="2" customWidth="1"/>
    <col min="7950" max="7950" width="5.7109375" style="2" customWidth="1"/>
    <col min="7951" max="7951" width="9.28515625" style="2" customWidth="1"/>
    <col min="7952" max="7952" width="5.7109375" style="2" customWidth="1"/>
    <col min="7953" max="7953" width="9.28515625" style="2" customWidth="1"/>
    <col min="7954" max="7954" width="5.7109375" style="2" customWidth="1"/>
    <col min="7955" max="7955" width="9.28515625" style="2" customWidth="1"/>
    <col min="7956" max="7956" width="6.7109375" style="2" customWidth="1"/>
    <col min="7957" max="7957" width="10" style="2" customWidth="1"/>
    <col min="7958" max="7958" width="10.5703125" style="2" customWidth="1"/>
    <col min="7959" max="7959" width="9.140625" style="2"/>
    <col min="7960" max="7964" width="0" style="2" hidden="1" customWidth="1"/>
    <col min="7965" max="8192" width="9.140625" style="2"/>
    <col min="8193" max="8193" width="5.140625" style="2" customWidth="1"/>
    <col min="8194" max="8194" width="21.85546875" style="2" bestFit="1" customWidth="1"/>
    <col min="8195" max="8195" width="19.85546875" style="2" customWidth="1"/>
    <col min="8196" max="8196" width="5.7109375" style="2" customWidth="1"/>
    <col min="8197" max="8197" width="9.28515625" style="2" customWidth="1"/>
    <col min="8198" max="8198" width="5.7109375" style="2" customWidth="1"/>
    <col min="8199" max="8199" width="9.28515625" style="2" customWidth="1"/>
    <col min="8200" max="8200" width="5.7109375" style="2" customWidth="1"/>
    <col min="8201" max="8201" width="9.28515625" style="2" customWidth="1"/>
    <col min="8202" max="8202" width="5.7109375" style="2" customWidth="1"/>
    <col min="8203" max="8203" width="9.28515625" style="2" customWidth="1"/>
    <col min="8204" max="8204" width="5.7109375" style="2" customWidth="1"/>
    <col min="8205" max="8205" width="9.28515625" style="2" customWidth="1"/>
    <col min="8206" max="8206" width="5.7109375" style="2" customWidth="1"/>
    <col min="8207" max="8207" width="9.28515625" style="2" customWidth="1"/>
    <col min="8208" max="8208" width="5.7109375" style="2" customWidth="1"/>
    <col min="8209" max="8209" width="9.28515625" style="2" customWidth="1"/>
    <col min="8210" max="8210" width="5.7109375" style="2" customWidth="1"/>
    <col min="8211" max="8211" width="9.28515625" style="2" customWidth="1"/>
    <col min="8212" max="8212" width="6.7109375" style="2" customWidth="1"/>
    <col min="8213" max="8213" width="10" style="2" customWidth="1"/>
    <col min="8214" max="8214" width="10.5703125" style="2" customWidth="1"/>
    <col min="8215" max="8215" width="9.140625" style="2"/>
    <col min="8216" max="8220" width="0" style="2" hidden="1" customWidth="1"/>
    <col min="8221" max="8448" width="9.140625" style="2"/>
    <col min="8449" max="8449" width="5.140625" style="2" customWidth="1"/>
    <col min="8450" max="8450" width="21.85546875" style="2" bestFit="1" customWidth="1"/>
    <col min="8451" max="8451" width="19.85546875" style="2" customWidth="1"/>
    <col min="8452" max="8452" width="5.7109375" style="2" customWidth="1"/>
    <col min="8453" max="8453" width="9.28515625" style="2" customWidth="1"/>
    <col min="8454" max="8454" width="5.7109375" style="2" customWidth="1"/>
    <col min="8455" max="8455" width="9.28515625" style="2" customWidth="1"/>
    <col min="8456" max="8456" width="5.7109375" style="2" customWidth="1"/>
    <col min="8457" max="8457" width="9.28515625" style="2" customWidth="1"/>
    <col min="8458" max="8458" width="5.7109375" style="2" customWidth="1"/>
    <col min="8459" max="8459" width="9.28515625" style="2" customWidth="1"/>
    <col min="8460" max="8460" width="5.7109375" style="2" customWidth="1"/>
    <col min="8461" max="8461" width="9.28515625" style="2" customWidth="1"/>
    <col min="8462" max="8462" width="5.7109375" style="2" customWidth="1"/>
    <col min="8463" max="8463" width="9.28515625" style="2" customWidth="1"/>
    <col min="8464" max="8464" width="5.7109375" style="2" customWidth="1"/>
    <col min="8465" max="8465" width="9.28515625" style="2" customWidth="1"/>
    <col min="8466" max="8466" width="5.7109375" style="2" customWidth="1"/>
    <col min="8467" max="8467" width="9.28515625" style="2" customWidth="1"/>
    <col min="8468" max="8468" width="6.7109375" style="2" customWidth="1"/>
    <col min="8469" max="8469" width="10" style="2" customWidth="1"/>
    <col min="8470" max="8470" width="10.5703125" style="2" customWidth="1"/>
    <col min="8471" max="8471" width="9.140625" style="2"/>
    <col min="8472" max="8476" width="0" style="2" hidden="1" customWidth="1"/>
    <col min="8477" max="8704" width="9.140625" style="2"/>
    <col min="8705" max="8705" width="5.140625" style="2" customWidth="1"/>
    <col min="8706" max="8706" width="21.85546875" style="2" bestFit="1" customWidth="1"/>
    <col min="8707" max="8707" width="19.85546875" style="2" customWidth="1"/>
    <col min="8708" max="8708" width="5.7109375" style="2" customWidth="1"/>
    <col min="8709" max="8709" width="9.28515625" style="2" customWidth="1"/>
    <col min="8710" max="8710" width="5.7109375" style="2" customWidth="1"/>
    <col min="8711" max="8711" width="9.28515625" style="2" customWidth="1"/>
    <col min="8712" max="8712" width="5.7109375" style="2" customWidth="1"/>
    <col min="8713" max="8713" width="9.28515625" style="2" customWidth="1"/>
    <col min="8714" max="8714" width="5.7109375" style="2" customWidth="1"/>
    <col min="8715" max="8715" width="9.28515625" style="2" customWidth="1"/>
    <col min="8716" max="8716" width="5.7109375" style="2" customWidth="1"/>
    <col min="8717" max="8717" width="9.28515625" style="2" customWidth="1"/>
    <col min="8718" max="8718" width="5.7109375" style="2" customWidth="1"/>
    <col min="8719" max="8719" width="9.28515625" style="2" customWidth="1"/>
    <col min="8720" max="8720" width="5.7109375" style="2" customWidth="1"/>
    <col min="8721" max="8721" width="9.28515625" style="2" customWidth="1"/>
    <col min="8722" max="8722" width="5.7109375" style="2" customWidth="1"/>
    <col min="8723" max="8723" width="9.28515625" style="2" customWidth="1"/>
    <col min="8724" max="8724" width="6.7109375" style="2" customWidth="1"/>
    <col min="8725" max="8725" width="10" style="2" customWidth="1"/>
    <col min="8726" max="8726" width="10.5703125" style="2" customWidth="1"/>
    <col min="8727" max="8727" width="9.140625" style="2"/>
    <col min="8728" max="8732" width="0" style="2" hidden="1" customWidth="1"/>
    <col min="8733" max="8960" width="9.140625" style="2"/>
    <col min="8961" max="8961" width="5.140625" style="2" customWidth="1"/>
    <col min="8962" max="8962" width="21.85546875" style="2" bestFit="1" customWidth="1"/>
    <col min="8963" max="8963" width="19.85546875" style="2" customWidth="1"/>
    <col min="8964" max="8964" width="5.7109375" style="2" customWidth="1"/>
    <col min="8965" max="8965" width="9.28515625" style="2" customWidth="1"/>
    <col min="8966" max="8966" width="5.7109375" style="2" customWidth="1"/>
    <col min="8967" max="8967" width="9.28515625" style="2" customWidth="1"/>
    <col min="8968" max="8968" width="5.7109375" style="2" customWidth="1"/>
    <col min="8969" max="8969" width="9.28515625" style="2" customWidth="1"/>
    <col min="8970" max="8970" width="5.7109375" style="2" customWidth="1"/>
    <col min="8971" max="8971" width="9.28515625" style="2" customWidth="1"/>
    <col min="8972" max="8972" width="5.7109375" style="2" customWidth="1"/>
    <col min="8973" max="8973" width="9.28515625" style="2" customWidth="1"/>
    <col min="8974" max="8974" width="5.7109375" style="2" customWidth="1"/>
    <col min="8975" max="8975" width="9.28515625" style="2" customWidth="1"/>
    <col min="8976" max="8976" width="5.7109375" style="2" customWidth="1"/>
    <col min="8977" max="8977" width="9.28515625" style="2" customWidth="1"/>
    <col min="8978" max="8978" width="5.7109375" style="2" customWidth="1"/>
    <col min="8979" max="8979" width="9.28515625" style="2" customWidth="1"/>
    <col min="8980" max="8980" width="6.7109375" style="2" customWidth="1"/>
    <col min="8981" max="8981" width="10" style="2" customWidth="1"/>
    <col min="8982" max="8982" width="10.5703125" style="2" customWidth="1"/>
    <col min="8983" max="8983" width="9.140625" style="2"/>
    <col min="8984" max="8988" width="0" style="2" hidden="1" customWidth="1"/>
    <col min="8989" max="9216" width="9.140625" style="2"/>
    <col min="9217" max="9217" width="5.140625" style="2" customWidth="1"/>
    <col min="9218" max="9218" width="21.85546875" style="2" bestFit="1" customWidth="1"/>
    <col min="9219" max="9219" width="19.85546875" style="2" customWidth="1"/>
    <col min="9220" max="9220" width="5.7109375" style="2" customWidth="1"/>
    <col min="9221" max="9221" width="9.28515625" style="2" customWidth="1"/>
    <col min="9222" max="9222" width="5.7109375" style="2" customWidth="1"/>
    <col min="9223" max="9223" width="9.28515625" style="2" customWidth="1"/>
    <col min="9224" max="9224" width="5.7109375" style="2" customWidth="1"/>
    <col min="9225" max="9225" width="9.28515625" style="2" customWidth="1"/>
    <col min="9226" max="9226" width="5.7109375" style="2" customWidth="1"/>
    <col min="9227" max="9227" width="9.28515625" style="2" customWidth="1"/>
    <col min="9228" max="9228" width="5.7109375" style="2" customWidth="1"/>
    <col min="9229" max="9229" width="9.28515625" style="2" customWidth="1"/>
    <col min="9230" max="9230" width="5.7109375" style="2" customWidth="1"/>
    <col min="9231" max="9231" width="9.28515625" style="2" customWidth="1"/>
    <col min="9232" max="9232" width="5.7109375" style="2" customWidth="1"/>
    <col min="9233" max="9233" width="9.28515625" style="2" customWidth="1"/>
    <col min="9234" max="9234" width="5.7109375" style="2" customWidth="1"/>
    <col min="9235" max="9235" width="9.28515625" style="2" customWidth="1"/>
    <col min="9236" max="9236" width="6.7109375" style="2" customWidth="1"/>
    <col min="9237" max="9237" width="10" style="2" customWidth="1"/>
    <col min="9238" max="9238" width="10.5703125" style="2" customWidth="1"/>
    <col min="9239" max="9239" width="9.140625" style="2"/>
    <col min="9240" max="9244" width="0" style="2" hidden="1" customWidth="1"/>
    <col min="9245" max="9472" width="9.140625" style="2"/>
    <col min="9473" max="9473" width="5.140625" style="2" customWidth="1"/>
    <col min="9474" max="9474" width="21.85546875" style="2" bestFit="1" customWidth="1"/>
    <col min="9475" max="9475" width="19.85546875" style="2" customWidth="1"/>
    <col min="9476" max="9476" width="5.7109375" style="2" customWidth="1"/>
    <col min="9477" max="9477" width="9.28515625" style="2" customWidth="1"/>
    <col min="9478" max="9478" width="5.7109375" style="2" customWidth="1"/>
    <col min="9479" max="9479" width="9.28515625" style="2" customWidth="1"/>
    <col min="9480" max="9480" width="5.7109375" style="2" customWidth="1"/>
    <col min="9481" max="9481" width="9.28515625" style="2" customWidth="1"/>
    <col min="9482" max="9482" width="5.7109375" style="2" customWidth="1"/>
    <col min="9483" max="9483" width="9.28515625" style="2" customWidth="1"/>
    <col min="9484" max="9484" width="5.7109375" style="2" customWidth="1"/>
    <col min="9485" max="9485" width="9.28515625" style="2" customWidth="1"/>
    <col min="9486" max="9486" width="5.7109375" style="2" customWidth="1"/>
    <col min="9487" max="9487" width="9.28515625" style="2" customWidth="1"/>
    <col min="9488" max="9488" width="5.7109375" style="2" customWidth="1"/>
    <col min="9489" max="9489" width="9.28515625" style="2" customWidth="1"/>
    <col min="9490" max="9490" width="5.7109375" style="2" customWidth="1"/>
    <col min="9491" max="9491" width="9.28515625" style="2" customWidth="1"/>
    <col min="9492" max="9492" width="6.7109375" style="2" customWidth="1"/>
    <col min="9493" max="9493" width="10" style="2" customWidth="1"/>
    <col min="9494" max="9494" width="10.5703125" style="2" customWidth="1"/>
    <col min="9495" max="9495" width="9.140625" style="2"/>
    <col min="9496" max="9500" width="0" style="2" hidden="1" customWidth="1"/>
    <col min="9501" max="9728" width="9.140625" style="2"/>
    <col min="9729" max="9729" width="5.140625" style="2" customWidth="1"/>
    <col min="9730" max="9730" width="21.85546875" style="2" bestFit="1" customWidth="1"/>
    <col min="9731" max="9731" width="19.85546875" style="2" customWidth="1"/>
    <col min="9732" max="9732" width="5.7109375" style="2" customWidth="1"/>
    <col min="9733" max="9733" width="9.28515625" style="2" customWidth="1"/>
    <col min="9734" max="9734" width="5.7109375" style="2" customWidth="1"/>
    <col min="9735" max="9735" width="9.28515625" style="2" customWidth="1"/>
    <col min="9736" max="9736" width="5.7109375" style="2" customWidth="1"/>
    <col min="9737" max="9737" width="9.28515625" style="2" customWidth="1"/>
    <col min="9738" max="9738" width="5.7109375" style="2" customWidth="1"/>
    <col min="9739" max="9739" width="9.28515625" style="2" customWidth="1"/>
    <col min="9740" max="9740" width="5.7109375" style="2" customWidth="1"/>
    <col min="9741" max="9741" width="9.28515625" style="2" customWidth="1"/>
    <col min="9742" max="9742" width="5.7109375" style="2" customWidth="1"/>
    <col min="9743" max="9743" width="9.28515625" style="2" customWidth="1"/>
    <col min="9744" max="9744" width="5.7109375" style="2" customWidth="1"/>
    <col min="9745" max="9745" width="9.28515625" style="2" customWidth="1"/>
    <col min="9746" max="9746" width="5.7109375" style="2" customWidth="1"/>
    <col min="9747" max="9747" width="9.28515625" style="2" customWidth="1"/>
    <col min="9748" max="9748" width="6.7109375" style="2" customWidth="1"/>
    <col min="9749" max="9749" width="10" style="2" customWidth="1"/>
    <col min="9750" max="9750" width="10.5703125" style="2" customWidth="1"/>
    <col min="9751" max="9751" width="9.140625" style="2"/>
    <col min="9752" max="9756" width="0" style="2" hidden="1" customWidth="1"/>
    <col min="9757" max="9984" width="9.140625" style="2"/>
    <col min="9985" max="9985" width="5.140625" style="2" customWidth="1"/>
    <col min="9986" max="9986" width="21.85546875" style="2" bestFit="1" customWidth="1"/>
    <col min="9987" max="9987" width="19.85546875" style="2" customWidth="1"/>
    <col min="9988" max="9988" width="5.7109375" style="2" customWidth="1"/>
    <col min="9989" max="9989" width="9.28515625" style="2" customWidth="1"/>
    <col min="9990" max="9990" width="5.7109375" style="2" customWidth="1"/>
    <col min="9991" max="9991" width="9.28515625" style="2" customWidth="1"/>
    <col min="9992" max="9992" width="5.7109375" style="2" customWidth="1"/>
    <col min="9993" max="9993" width="9.28515625" style="2" customWidth="1"/>
    <col min="9994" max="9994" width="5.7109375" style="2" customWidth="1"/>
    <col min="9995" max="9995" width="9.28515625" style="2" customWidth="1"/>
    <col min="9996" max="9996" width="5.7109375" style="2" customWidth="1"/>
    <col min="9997" max="9997" width="9.28515625" style="2" customWidth="1"/>
    <col min="9998" max="9998" width="5.7109375" style="2" customWidth="1"/>
    <col min="9999" max="9999" width="9.28515625" style="2" customWidth="1"/>
    <col min="10000" max="10000" width="5.7109375" style="2" customWidth="1"/>
    <col min="10001" max="10001" width="9.28515625" style="2" customWidth="1"/>
    <col min="10002" max="10002" width="5.7109375" style="2" customWidth="1"/>
    <col min="10003" max="10003" width="9.28515625" style="2" customWidth="1"/>
    <col min="10004" max="10004" width="6.7109375" style="2" customWidth="1"/>
    <col min="10005" max="10005" width="10" style="2" customWidth="1"/>
    <col min="10006" max="10006" width="10.5703125" style="2" customWidth="1"/>
    <col min="10007" max="10007" width="9.140625" style="2"/>
    <col min="10008" max="10012" width="0" style="2" hidden="1" customWidth="1"/>
    <col min="10013" max="10240" width="9.140625" style="2"/>
    <col min="10241" max="10241" width="5.140625" style="2" customWidth="1"/>
    <col min="10242" max="10242" width="21.85546875" style="2" bestFit="1" customWidth="1"/>
    <col min="10243" max="10243" width="19.85546875" style="2" customWidth="1"/>
    <col min="10244" max="10244" width="5.7109375" style="2" customWidth="1"/>
    <col min="10245" max="10245" width="9.28515625" style="2" customWidth="1"/>
    <col min="10246" max="10246" width="5.7109375" style="2" customWidth="1"/>
    <col min="10247" max="10247" width="9.28515625" style="2" customWidth="1"/>
    <col min="10248" max="10248" width="5.7109375" style="2" customWidth="1"/>
    <col min="10249" max="10249" width="9.28515625" style="2" customWidth="1"/>
    <col min="10250" max="10250" width="5.7109375" style="2" customWidth="1"/>
    <col min="10251" max="10251" width="9.28515625" style="2" customWidth="1"/>
    <col min="10252" max="10252" width="5.7109375" style="2" customWidth="1"/>
    <col min="10253" max="10253" width="9.28515625" style="2" customWidth="1"/>
    <col min="10254" max="10254" width="5.7109375" style="2" customWidth="1"/>
    <col min="10255" max="10255" width="9.28515625" style="2" customWidth="1"/>
    <col min="10256" max="10256" width="5.7109375" style="2" customWidth="1"/>
    <col min="10257" max="10257" width="9.28515625" style="2" customWidth="1"/>
    <col min="10258" max="10258" width="5.7109375" style="2" customWidth="1"/>
    <col min="10259" max="10259" width="9.28515625" style="2" customWidth="1"/>
    <col min="10260" max="10260" width="6.7109375" style="2" customWidth="1"/>
    <col min="10261" max="10261" width="10" style="2" customWidth="1"/>
    <col min="10262" max="10262" width="10.5703125" style="2" customWidth="1"/>
    <col min="10263" max="10263" width="9.140625" style="2"/>
    <col min="10264" max="10268" width="0" style="2" hidden="1" customWidth="1"/>
    <col min="10269" max="10496" width="9.140625" style="2"/>
    <col min="10497" max="10497" width="5.140625" style="2" customWidth="1"/>
    <col min="10498" max="10498" width="21.85546875" style="2" bestFit="1" customWidth="1"/>
    <col min="10499" max="10499" width="19.85546875" style="2" customWidth="1"/>
    <col min="10500" max="10500" width="5.7109375" style="2" customWidth="1"/>
    <col min="10501" max="10501" width="9.28515625" style="2" customWidth="1"/>
    <col min="10502" max="10502" width="5.7109375" style="2" customWidth="1"/>
    <col min="10503" max="10503" width="9.28515625" style="2" customWidth="1"/>
    <col min="10504" max="10504" width="5.7109375" style="2" customWidth="1"/>
    <col min="10505" max="10505" width="9.28515625" style="2" customWidth="1"/>
    <col min="10506" max="10506" width="5.7109375" style="2" customWidth="1"/>
    <col min="10507" max="10507" width="9.28515625" style="2" customWidth="1"/>
    <col min="10508" max="10508" width="5.7109375" style="2" customWidth="1"/>
    <col min="10509" max="10509" width="9.28515625" style="2" customWidth="1"/>
    <col min="10510" max="10510" width="5.7109375" style="2" customWidth="1"/>
    <col min="10511" max="10511" width="9.28515625" style="2" customWidth="1"/>
    <col min="10512" max="10512" width="5.7109375" style="2" customWidth="1"/>
    <col min="10513" max="10513" width="9.28515625" style="2" customWidth="1"/>
    <col min="10514" max="10514" width="5.7109375" style="2" customWidth="1"/>
    <col min="10515" max="10515" width="9.28515625" style="2" customWidth="1"/>
    <col min="10516" max="10516" width="6.7109375" style="2" customWidth="1"/>
    <col min="10517" max="10517" width="10" style="2" customWidth="1"/>
    <col min="10518" max="10518" width="10.5703125" style="2" customWidth="1"/>
    <col min="10519" max="10519" width="9.140625" style="2"/>
    <col min="10520" max="10524" width="0" style="2" hidden="1" customWidth="1"/>
    <col min="10525" max="10752" width="9.140625" style="2"/>
    <col min="10753" max="10753" width="5.140625" style="2" customWidth="1"/>
    <col min="10754" max="10754" width="21.85546875" style="2" bestFit="1" customWidth="1"/>
    <col min="10755" max="10755" width="19.85546875" style="2" customWidth="1"/>
    <col min="10756" max="10756" width="5.7109375" style="2" customWidth="1"/>
    <col min="10757" max="10757" width="9.28515625" style="2" customWidth="1"/>
    <col min="10758" max="10758" width="5.7109375" style="2" customWidth="1"/>
    <col min="10759" max="10759" width="9.28515625" style="2" customWidth="1"/>
    <col min="10760" max="10760" width="5.7109375" style="2" customWidth="1"/>
    <col min="10761" max="10761" width="9.28515625" style="2" customWidth="1"/>
    <col min="10762" max="10762" width="5.7109375" style="2" customWidth="1"/>
    <col min="10763" max="10763" width="9.28515625" style="2" customWidth="1"/>
    <col min="10764" max="10764" width="5.7109375" style="2" customWidth="1"/>
    <col min="10765" max="10765" width="9.28515625" style="2" customWidth="1"/>
    <col min="10766" max="10766" width="5.7109375" style="2" customWidth="1"/>
    <col min="10767" max="10767" width="9.28515625" style="2" customWidth="1"/>
    <col min="10768" max="10768" width="5.7109375" style="2" customWidth="1"/>
    <col min="10769" max="10769" width="9.28515625" style="2" customWidth="1"/>
    <col min="10770" max="10770" width="5.7109375" style="2" customWidth="1"/>
    <col min="10771" max="10771" width="9.28515625" style="2" customWidth="1"/>
    <col min="10772" max="10772" width="6.7109375" style="2" customWidth="1"/>
    <col min="10773" max="10773" width="10" style="2" customWidth="1"/>
    <col min="10774" max="10774" width="10.5703125" style="2" customWidth="1"/>
    <col min="10775" max="10775" width="9.140625" style="2"/>
    <col min="10776" max="10780" width="0" style="2" hidden="1" customWidth="1"/>
    <col min="10781" max="11008" width="9.140625" style="2"/>
    <col min="11009" max="11009" width="5.140625" style="2" customWidth="1"/>
    <col min="11010" max="11010" width="21.85546875" style="2" bestFit="1" customWidth="1"/>
    <col min="11011" max="11011" width="19.85546875" style="2" customWidth="1"/>
    <col min="11012" max="11012" width="5.7109375" style="2" customWidth="1"/>
    <col min="11013" max="11013" width="9.28515625" style="2" customWidth="1"/>
    <col min="11014" max="11014" width="5.7109375" style="2" customWidth="1"/>
    <col min="11015" max="11015" width="9.28515625" style="2" customWidth="1"/>
    <col min="11016" max="11016" width="5.7109375" style="2" customWidth="1"/>
    <col min="11017" max="11017" width="9.28515625" style="2" customWidth="1"/>
    <col min="11018" max="11018" width="5.7109375" style="2" customWidth="1"/>
    <col min="11019" max="11019" width="9.28515625" style="2" customWidth="1"/>
    <col min="11020" max="11020" width="5.7109375" style="2" customWidth="1"/>
    <col min="11021" max="11021" width="9.28515625" style="2" customWidth="1"/>
    <col min="11022" max="11022" width="5.7109375" style="2" customWidth="1"/>
    <col min="11023" max="11023" width="9.28515625" style="2" customWidth="1"/>
    <col min="11024" max="11024" width="5.7109375" style="2" customWidth="1"/>
    <col min="11025" max="11025" width="9.28515625" style="2" customWidth="1"/>
    <col min="11026" max="11026" width="5.7109375" style="2" customWidth="1"/>
    <col min="11027" max="11027" width="9.28515625" style="2" customWidth="1"/>
    <col min="11028" max="11028" width="6.7109375" style="2" customWidth="1"/>
    <col min="11029" max="11029" width="10" style="2" customWidth="1"/>
    <col min="11030" max="11030" width="10.5703125" style="2" customWidth="1"/>
    <col min="11031" max="11031" width="9.140625" style="2"/>
    <col min="11032" max="11036" width="0" style="2" hidden="1" customWidth="1"/>
    <col min="11037" max="11264" width="9.140625" style="2"/>
    <col min="11265" max="11265" width="5.140625" style="2" customWidth="1"/>
    <col min="11266" max="11266" width="21.85546875" style="2" bestFit="1" customWidth="1"/>
    <col min="11267" max="11267" width="19.85546875" style="2" customWidth="1"/>
    <col min="11268" max="11268" width="5.7109375" style="2" customWidth="1"/>
    <col min="11269" max="11269" width="9.28515625" style="2" customWidth="1"/>
    <col min="11270" max="11270" width="5.7109375" style="2" customWidth="1"/>
    <col min="11271" max="11271" width="9.28515625" style="2" customWidth="1"/>
    <col min="11272" max="11272" width="5.7109375" style="2" customWidth="1"/>
    <col min="11273" max="11273" width="9.28515625" style="2" customWidth="1"/>
    <col min="11274" max="11274" width="5.7109375" style="2" customWidth="1"/>
    <col min="11275" max="11275" width="9.28515625" style="2" customWidth="1"/>
    <col min="11276" max="11276" width="5.7109375" style="2" customWidth="1"/>
    <col min="11277" max="11277" width="9.28515625" style="2" customWidth="1"/>
    <col min="11278" max="11278" width="5.7109375" style="2" customWidth="1"/>
    <col min="11279" max="11279" width="9.28515625" style="2" customWidth="1"/>
    <col min="11280" max="11280" width="5.7109375" style="2" customWidth="1"/>
    <col min="11281" max="11281" width="9.28515625" style="2" customWidth="1"/>
    <col min="11282" max="11282" width="5.7109375" style="2" customWidth="1"/>
    <col min="11283" max="11283" width="9.28515625" style="2" customWidth="1"/>
    <col min="11284" max="11284" width="6.7109375" style="2" customWidth="1"/>
    <col min="11285" max="11285" width="10" style="2" customWidth="1"/>
    <col min="11286" max="11286" width="10.5703125" style="2" customWidth="1"/>
    <col min="11287" max="11287" width="9.140625" style="2"/>
    <col min="11288" max="11292" width="0" style="2" hidden="1" customWidth="1"/>
    <col min="11293" max="11520" width="9.140625" style="2"/>
    <col min="11521" max="11521" width="5.140625" style="2" customWidth="1"/>
    <col min="11522" max="11522" width="21.85546875" style="2" bestFit="1" customWidth="1"/>
    <col min="11523" max="11523" width="19.85546875" style="2" customWidth="1"/>
    <col min="11524" max="11524" width="5.7109375" style="2" customWidth="1"/>
    <col min="11525" max="11525" width="9.28515625" style="2" customWidth="1"/>
    <col min="11526" max="11526" width="5.7109375" style="2" customWidth="1"/>
    <col min="11527" max="11527" width="9.28515625" style="2" customWidth="1"/>
    <col min="11528" max="11528" width="5.7109375" style="2" customWidth="1"/>
    <col min="11529" max="11529" width="9.28515625" style="2" customWidth="1"/>
    <col min="11530" max="11530" width="5.7109375" style="2" customWidth="1"/>
    <col min="11531" max="11531" width="9.28515625" style="2" customWidth="1"/>
    <col min="11532" max="11532" width="5.7109375" style="2" customWidth="1"/>
    <col min="11533" max="11533" width="9.28515625" style="2" customWidth="1"/>
    <col min="11534" max="11534" width="5.7109375" style="2" customWidth="1"/>
    <col min="11535" max="11535" width="9.28515625" style="2" customWidth="1"/>
    <col min="11536" max="11536" width="5.7109375" style="2" customWidth="1"/>
    <col min="11537" max="11537" width="9.28515625" style="2" customWidth="1"/>
    <col min="11538" max="11538" width="5.7109375" style="2" customWidth="1"/>
    <col min="11539" max="11539" width="9.28515625" style="2" customWidth="1"/>
    <col min="11540" max="11540" width="6.7109375" style="2" customWidth="1"/>
    <col min="11541" max="11541" width="10" style="2" customWidth="1"/>
    <col min="11542" max="11542" width="10.5703125" style="2" customWidth="1"/>
    <col min="11543" max="11543" width="9.140625" style="2"/>
    <col min="11544" max="11548" width="0" style="2" hidden="1" customWidth="1"/>
    <col min="11549" max="11776" width="9.140625" style="2"/>
    <col min="11777" max="11777" width="5.140625" style="2" customWidth="1"/>
    <col min="11778" max="11778" width="21.85546875" style="2" bestFit="1" customWidth="1"/>
    <col min="11779" max="11779" width="19.85546875" style="2" customWidth="1"/>
    <col min="11780" max="11780" width="5.7109375" style="2" customWidth="1"/>
    <col min="11781" max="11781" width="9.28515625" style="2" customWidth="1"/>
    <col min="11782" max="11782" width="5.7109375" style="2" customWidth="1"/>
    <col min="11783" max="11783" width="9.28515625" style="2" customWidth="1"/>
    <col min="11784" max="11784" width="5.7109375" style="2" customWidth="1"/>
    <col min="11785" max="11785" width="9.28515625" style="2" customWidth="1"/>
    <col min="11786" max="11786" width="5.7109375" style="2" customWidth="1"/>
    <col min="11787" max="11787" width="9.28515625" style="2" customWidth="1"/>
    <col min="11788" max="11788" width="5.7109375" style="2" customWidth="1"/>
    <col min="11789" max="11789" width="9.28515625" style="2" customWidth="1"/>
    <col min="11790" max="11790" width="5.7109375" style="2" customWidth="1"/>
    <col min="11791" max="11791" width="9.28515625" style="2" customWidth="1"/>
    <col min="11792" max="11792" width="5.7109375" style="2" customWidth="1"/>
    <col min="11793" max="11793" width="9.28515625" style="2" customWidth="1"/>
    <col min="11794" max="11794" width="5.7109375" style="2" customWidth="1"/>
    <col min="11795" max="11795" width="9.28515625" style="2" customWidth="1"/>
    <col min="11796" max="11796" width="6.7109375" style="2" customWidth="1"/>
    <col min="11797" max="11797" width="10" style="2" customWidth="1"/>
    <col min="11798" max="11798" width="10.5703125" style="2" customWidth="1"/>
    <col min="11799" max="11799" width="9.140625" style="2"/>
    <col min="11800" max="11804" width="0" style="2" hidden="1" customWidth="1"/>
    <col min="11805" max="12032" width="9.140625" style="2"/>
    <col min="12033" max="12033" width="5.140625" style="2" customWidth="1"/>
    <col min="12034" max="12034" width="21.85546875" style="2" bestFit="1" customWidth="1"/>
    <col min="12035" max="12035" width="19.85546875" style="2" customWidth="1"/>
    <col min="12036" max="12036" width="5.7109375" style="2" customWidth="1"/>
    <col min="12037" max="12037" width="9.28515625" style="2" customWidth="1"/>
    <col min="12038" max="12038" width="5.7109375" style="2" customWidth="1"/>
    <col min="12039" max="12039" width="9.28515625" style="2" customWidth="1"/>
    <col min="12040" max="12040" width="5.7109375" style="2" customWidth="1"/>
    <col min="12041" max="12041" width="9.28515625" style="2" customWidth="1"/>
    <col min="12042" max="12042" width="5.7109375" style="2" customWidth="1"/>
    <col min="12043" max="12043" width="9.28515625" style="2" customWidth="1"/>
    <col min="12044" max="12044" width="5.7109375" style="2" customWidth="1"/>
    <col min="12045" max="12045" width="9.28515625" style="2" customWidth="1"/>
    <col min="12046" max="12046" width="5.7109375" style="2" customWidth="1"/>
    <col min="12047" max="12047" width="9.28515625" style="2" customWidth="1"/>
    <col min="12048" max="12048" width="5.7109375" style="2" customWidth="1"/>
    <col min="12049" max="12049" width="9.28515625" style="2" customWidth="1"/>
    <col min="12050" max="12050" width="5.7109375" style="2" customWidth="1"/>
    <col min="12051" max="12051" width="9.28515625" style="2" customWidth="1"/>
    <col min="12052" max="12052" width="6.7109375" style="2" customWidth="1"/>
    <col min="12053" max="12053" width="10" style="2" customWidth="1"/>
    <col min="12054" max="12054" width="10.5703125" style="2" customWidth="1"/>
    <col min="12055" max="12055" width="9.140625" style="2"/>
    <col min="12056" max="12060" width="0" style="2" hidden="1" customWidth="1"/>
    <col min="12061" max="12288" width="9.140625" style="2"/>
    <col min="12289" max="12289" width="5.140625" style="2" customWidth="1"/>
    <col min="12290" max="12290" width="21.85546875" style="2" bestFit="1" customWidth="1"/>
    <col min="12291" max="12291" width="19.85546875" style="2" customWidth="1"/>
    <col min="12292" max="12292" width="5.7109375" style="2" customWidth="1"/>
    <col min="12293" max="12293" width="9.28515625" style="2" customWidth="1"/>
    <col min="12294" max="12294" width="5.7109375" style="2" customWidth="1"/>
    <col min="12295" max="12295" width="9.28515625" style="2" customWidth="1"/>
    <col min="12296" max="12296" width="5.7109375" style="2" customWidth="1"/>
    <col min="12297" max="12297" width="9.28515625" style="2" customWidth="1"/>
    <col min="12298" max="12298" width="5.7109375" style="2" customWidth="1"/>
    <col min="12299" max="12299" width="9.28515625" style="2" customWidth="1"/>
    <col min="12300" max="12300" width="5.7109375" style="2" customWidth="1"/>
    <col min="12301" max="12301" width="9.28515625" style="2" customWidth="1"/>
    <col min="12302" max="12302" width="5.7109375" style="2" customWidth="1"/>
    <col min="12303" max="12303" width="9.28515625" style="2" customWidth="1"/>
    <col min="12304" max="12304" width="5.7109375" style="2" customWidth="1"/>
    <col min="12305" max="12305" width="9.28515625" style="2" customWidth="1"/>
    <col min="12306" max="12306" width="5.7109375" style="2" customWidth="1"/>
    <col min="12307" max="12307" width="9.28515625" style="2" customWidth="1"/>
    <col min="12308" max="12308" width="6.7109375" style="2" customWidth="1"/>
    <col min="12309" max="12309" width="10" style="2" customWidth="1"/>
    <col min="12310" max="12310" width="10.5703125" style="2" customWidth="1"/>
    <col min="12311" max="12311" width="9.140625" style="2"/>
    <col min="12312" max="12316" width="0" style="2" hidden="1" customWidth="1"/>
    <col min="12317" max="12544" width="9.140625" style="2"/>
    <col min="12545" max="12545" width="5.140625" style="2" customWidth="1"/>
    <col min="12546" max="12546" width="21.85546875" style="2" bestFit="1" customWidth="1"/>
    <col min="12547" max="12547" width="19.85546875" style="2" customWidth="1"/>
    <col min="12548" max="12548" width="5.7109375" style="2" customWidth="1"/>
    <col min="12549" max="12549" width="9.28515625" style="2" customWidth="1"/>
    <col min="12550" max="12550" width="5.7109375" style="2" customWidth="1"/>
    <col min="12551" max="12551" width="9.28515625" style="2" customWidth="1"/>
    <col min="12552" max="12552" width="5.7109375" style="2" customWidth="1"/>
    <col min="12553" max="12553" width="9.28515625" style="2" customWidth="1"/>
    <col min="12554" max="12554" width="5.7109375" style="2" customWidth="1"/>
    <col min="12555" max="12555" width="9.28515625" style="2" customWidth="1"/>
    <col min="12556" max="12556" width="5.7109375" style="2" customWidth="1"/>
    <col min="12557" max="12557" width="9.28515625" style="2" customWidth="1"/>
    <col min="12558" max="12558" width="5.7109375" style="2" customWidth="1"/>
    <col min="12559" max="12559" width="9.28515625" style="2" customWidth="1"/>
    <col min="12560" max="12560" width="5.7109375" style="2" customWidth="1"/>
    <col min="12561" max="12561" width="9.28515625" style="2" customWidth="1"/>
    <col min="12562" max="12562" width="5.7109375" style="2" customWidth="1"/>
    <col min="12563" max="12563" width="9.28515625" style="2" customWidth="1"/>
    <col min="12564" max="12564" width="6.7109375" style="2" customWidth="1"/>
    <col min="12565" max="12565" width="10" style="2" customWidth="1"/>
    <col min="12566" max="12566" width="10.5703125" style="2" customWidth="1"/>
    <col min="12567" max="12567" width="9.140625" style="2"/>
    <col min="12568" max="12572" width="0" style="2" hidden="1" customWidth="1"/>
    <col min="12573" max="12800" width="9.140625" style="2"/>
    <col min="12801" max="12801" width="5.140625" style="2" customWidth="1"/>
    <col min="12802" max="12802" width="21.85546875" style="2" bestFit="1" customWidth="1"/>
    <col min="12803" max="12803" width="19.85546875" style="2" customWidth="1"/>
    <col min="12804" max="12804" width="5.7109375" style="2" customWidth="1"/>
    <col min="12805" max="12805" width="9.28515625" style="2" customWidth="1"/>
    <col min="12806" max="12806" width="5.7109375" style="2" customWidth="1"/>
    <col min="12807" max="12807" width="9.28515625" style="2" customWidth="1"/>
    <col min="12808" max="12808" width="5.7109375" style="2" customWidth="1"/>
    <col min="12809" max="12809" width="9.28515625" style="2" customWidth="1"/>
    <col min="12810" max="12810" width="5.7109375" style="2" customWidth="1"/>
    <col min="12811" max="12811" width="9.28515625" style="2" customWidth="1"/>
    <col min="12812" max="12812" width="5.7109375" style="2" customWidth="1"/>
    <col min="12813" max="12813" width="9.28515625" style="2" customWidth="1"/>
    <col min="12814" max="12814" width="5.7109375" style="2" customWidth="1"/>
    <col min="12815" max="12815" width="9.28515625" style="2" customWidth="1"/>
    <col min="12816" max="12816" width="5.7109375" style="2" customWidth="1"/>
    <col min="12817" max="12817" width="9.28515625" style="2" customWidth="1"/>
    <col min="12818" max="12818" width="5.7109375" style="2" customWidth="1"/>
    <col min="12819" max="12819" width="9.28515625" style="2" customWidth="1"/>
    <col min="12820" max="12820" width="6.7109375" style="2" customWidth="1"/>
    <col min="12821" max="12821" width="10" style="2" customWidth="1"/>
    <col min="12822" max="12822" width="10.5703125" style="2" customWidth="1"/>
    <col min="12823" max="12823" width="9.140625" style="2"/>
    <col min="12824" max="12828" width="0" style="2" hidden="1" customWidth="1"/>
    <col min="12829" max="13056" width="9.140625" style="2"/>
    <col min="13057" max="13057" width="5.140625" style="2" customWidth="1"/>
    <col min="13058" max="13058" width="21.85546875" style="2" bestFit="1" customWidth="1"/>
    <col min="13059" max="13059" width="19.85546875" style="2" customWidth="1"/>
    <col min="13060" max="13060" width="5.7109375" style="2" customWidth="1"/>
    <col min="13061" max="13061" width="9.28515625" style="2" customWidth="1"/>
    <col min="13062" max="13062" width="5.7109375" style="2" customWidth="1"/>
    <col min="13063" max="13063" width="9.28515625" style="2" customWidth="1"/>
    <col min="13064" max="13064" width="5.7109375" style="2" customWidth="1"/>
    <col min="13065" max="13065" width="9.28515625" style="2" customWidth="1"/>
    <col min="13066" max="13066" width="5.7109375" style="2" customWidth="1"/>
    <col min="13067" max="13067" width="9.28515625" style="2" customWidth="1"/>
    <col min="13068" max="13068" width="5.7109375" style="2" customWidth="1"/>
    <col min="13069" max="13069" width="9.28515625" style="2" customWidth="1"/>
    <col min="13070" max="13070" width="5.7109375" style="2" customWidth="1"/>
    <col min="13071" max="13071" width="9.28515625" style="2" customWidth="1"/>
    <col min="13072" max="13072" width="5.7109375" style="2" customWidth="1"/>
    <col min="13073" max="13073" width="9.28515625" style="2" customWidth="1"/>
    <col min="13074" max="13074" width="5.7109375" style="2" customWidth="1"/>
    <col min="13075" max="13075" width="9.28515625" style="2" customWidth="1"/>
    <col min="13076" max="13076" width="6.7109375" style="2" customWidth="1"/>
    <col min="13077" max="13077" width="10" style="2" customWidth="1"/>
    <col min="13078" max="13078" width="10.5703125" style="2" customWidth="1"/>
    <col min="13079" max="13079" width="9.140625" style="2"/>
    <col min="13080" max="13084" width="0" style="2" hidden="1" customWidth="1"/>
    <col min="13085" max="13312" width="9.140625" style="2"/>
    <col min="13313" max="13313" width="5.140625" style="2" customWidth="1"/>
    <col min="13314" max="13314" width="21.85546875" style="2" bestFit="1" customWidth="1"/>
    <col min="13315" max="13315" width="19.85546875" style="2" customWidth="1"/>
    <col min="13316" max="13316" width="5.7109375" style="2" customWidth="1"/>
    <col min="13317" max="13317" width="9.28515625" style="2" customWidth="1"/>
    <col min="13318" max="13318" width="5.7109375" style="2" customWidth="1"/>
    <col min="13319" max="13319" width="9.28515625" style="2" customWidth="1"/>
    <col min="13320" max="13320" width="5.7109375" style="2" customWidth="1"/>
    <col min="13321" max="13321" width="9.28515625" style="2" customWidth="1"/>
    <col min="13322" max="13322" width="5.7109375" style="2" customWidth="1"/>
    <col min="13323" max="13323" width="9.28515625" style="2" customWidth="1"/>
    <col min="13324" max="13324" width="5.7109375" style="2" customWidth="1"/>
    <col min="13325" max="13325" width="9.28515625" style="2" customWidth="1"/>
    <col min="13326" max="13326" width="5.7109375" style="2" customWidth="1"/>
    <col min="13327" max="13327" width="9.28515625" style="2" customWidth="1"/>
    <col min="13328" max="13328" width="5.7109375" style="2" customWidth="1"/>
    <col min="13329" max="13329" width="9.28515625" style="2" customWidth="1"/>
    <col min="13330" max="13330" width="5.7109375" style="2" customWidth="1"/>
    <col min="13331" max="13331" width="9.28515625" style="2" customWidth="1"/>
    <col min="13332" max="13332" width="6.7109375" style="2" customWidth="1"/>
    <col min="13333" max="13333" width="10" style="2" customWidth="1"/>
    <col min="13334" max="13334" width="10.5703125" style="2" customWidth="1"/>
    <col min="13335" max="13335" width="9.140625" style="2"/>
    <col min="13336" max="13340" width="0" style="2" hidden="1" customWidth="1"/>
    <col min="13341" max="13568" width="9.140625" style="2"/>
    <col min="13569" max="13569" width="5.140625" style="2" customWidth="1"/>
    <col min="13570" max="13570" width="21.85546875" style="2" bestFit="1" customWidth="1"/>
    <col min="13571" max="13571" width="19.85546875" style="2" customWidth="1"/>
    <col min="13572" max="13572" width="5.7109375" style="2" customWidth="1"/>
    <col min="13573" max="13573" width="9.28515625" style="2" customWidth="1"/>
    <col min="13574" max="13574" width="5.7109375" style="2" customWidth="1"/>
    <col min="13575" max="13575" width="9.28515625" style="2" customWidth="1"/>
    <col min="13576" max="13576" width="5.7109375" style="2" customWidth="1"/>
    <col min="13577" max="13577" width="9.28515625" style="2" customWidth="1"/>
    <col min="13578" max="13578" width="5.7109375" style="2" customWidth="1"/>
    <col min="13579" max="13579" width="9.28515625" style="2" customWidth="1"/>
    <col min="13580" max="13580" width="5.7109375" style="2" customWidth="1"/>
    <col min="13581" max="13581" width="9.28515625" style="2" customWidth="1"/>
    <col min="13582" max="13582" width="5.7109375" style="2" customWidth="1"/>
    <col min="13583" max="13583" width="9.28515625" style="2" customWidth="1"/>
    <col min="13584" max="13584" width="5.7109375" style="2" customWidth="1"/>
    <col min="13585" max="13585" width="9.28515625" style="2" customWidth="1"/>
    <col min="13586" max="13586" width="5.7109375" style="2" customWidth="1"/>
    <col min="13587" max="13587" width="9.28515625" style="2" customWidth="1"/>
    <col min="13588" max="13588" width="6.7109375" style="2" customWidth="1"/>
    <col min="13589" max="13589" width="10" style="2" customWidth="1"/>
    <col min="13590" max="13590" width="10.5703125" style="2" customWidth="1"/>
    <col min="13591" max="13591" width="9.140625" style="2"/>
    <col min="13592" max="13596" width="0" style="2" hidden="1" customWidth="1"/>
    <col min="13597" max="13824" width="9.140625" style="2"/>
    <col min="13825" max="13825" width="5.140625" style="2" customWidth="1"/>
    <col min="13826" max="13826" width="21.85546875" style="2" bestFit="1" customWidth="1"/>
    <col min="13827" max="13827" width="19.85546875" style="2" customWidth="1"/>
    <col min="13828" max="13828" width="5.7109375" style="2" customWidth="1"/>
    <col min="13829" max="13829" width="9.28515625" style="2" customWidth="1"/>
    <col min="13830" max="13830" width="5.7109375" style="2" customWidth="1"/>
    <col min="13831" max="13831" width="9.28515625" style="2" customWidth="1"/>
    <col min="13832" max="13832" width="5.7109375" style="2" customWidth="1"/>
    <col min="13833" max="13833" width="9.28515625" style="2" customWidth="1"/>
    <col min="13834" max="13834" width="5.7109375" style="2" customWidth="1"/>
    <col min="13835" max="13835" width="9.28515625" style="2" customWidth="1"/>
    <col min="13836" max="13836" width="5.7109375" style="2" customWidth="1"/>
    <col min="13837" max="13837" width="9.28515625" style="2" customWidth="1"/>
    <col min="13838" max="13838" width="5.7109375" style="2" customWidth="1"/>
    <col min="13839" max="13839" width="9.28515625" style="2" customWidth="1"/>
    <col min="13840" max="13840" width="5.7109375" style="2" customWidth="1"/>
    <col min="13841" max="13841" width="9.28515625" style="2" customWidth="1"/>
    <col min="13842" max="13842" width="5.7109375" style="2" customWidth="1"/>
    <col min="13843" max="13843" width="9.28515625" style="2" customWidth="1"/>
    <col min="13844" max="13844" width="6.7109375" style="2" customWidth="1"/>
    <col min="13845" max="13845" width="10" style="2" customWidth="1"/>
    <col min="13846" max="13846" width="10.5703125" style="2" customWidth="1"/>
    <col min="13847" max="13847" width="9.140625" style="2"/>
    <col min="13848" max="13852" width="0" style="2" hidden="1" customWidth="1"/>
    <col min="13853" max="14080" width="9.140625" style="2"/>
    <col min="14081" max="14081" width="5.140625" style="2" customWidth="1"/>
    <col min="14082" max="14082" width="21.85546875" style="2" bestFit="1" customWidth="1"/>
    <col min="14083" max="14083" width="19.85546875" style="2" customWidth="1"/>
    <col min="14084" max="14084" width="5.7109375" style="2" customWidth="1"/>
    <col min="14085" max="14085" width="9.28515625" style="2" customWidth="1"/>
    <col min="14086" max="14086" width="5.7109375" style="2" customWidth="1"/>
    <col min="14087" max="14087" width="9.28515625" style="2" customWidth="1"/>
    <col min="14088" max="14088" width="5.7109375" style="2" customWidth="1"/>
    <col min="14089" max="14089" width="9.28515625" style="2" customWidth="1"/>
    <col min="14090" max="14090" width="5.7109375" style="2" customWidth="1"/>
    <col min="14091" max="14091" width="9.28515625" style="2" customWidth="1"/>
    <col min="14092" max="14092" width="5.7109375" style="2" customWidth="1"/>
    <col min="14093" max="14093" width="9.28515625" style="2" customWidth="1"/>
    <col min="14094" max="14094" width="5.7109375" style="2" customWidth="1"/>
    <col min="14095" max="14095" width="9.28515625" style="2" customWidth="1"/>
    <col min="14096" max="14096" width="5.7109375" style="2" customWidth="1"/>
    <col min="14097" max="14097" width="9.28515625" style="2" customWidth="1"/>
    <col min="14098" max="14098" width="5.7109375" style="2" customWidth="1"/>
    <col min="14099" max="14099" width="9.28515625" style="2" customWidth="1"/>
    <col min="14100" max="14100" width="6.7109375" style="2" customWidth="1"/>
    <col min="14101" max="14101" width="10" style="2" customWidth="1"/>
    <col min="14102" max="14102" width="10.5703125" style="2" customWidth="1"/>
    <col min="14103" max="14103" width="9.140625" style="2"/>
    <col min="14104" max="14108" width="0" style="2" hidden="1" customWidth="1"/>
    <col min="14109" max="14336" width="9.140625" style="2"/>
    <col min="14337" max="14337" width="5.140625" style="2" customWidth="1"/>
    <col min="14338" max="14338" width="21.85546875" style="2" bestFit="1" customWidth="1"/>
    <col min="14339" max="14339" width="19.85546875" style="2" customWidth="1"/>
    <col min="14340" max="14340" width="5.7109375" style="2" customWidth="1"/>
    <col min="14341" max="14341" width="9.28515625" style="2" customWidth="1"/>
    <col min="14342" max="14342" width="5.7109375" style="2" customWidth="1"/>
    <col min="14343" max="14343" width="9.28515625" style="2" customWidth="1"/>
    <col min="14344" max="14344" width="5.7109375" style="2" customWidth="1"/>
    <col min="14345" max="14345" width="9.28515625" style="2" customWidth="1"/>
    <col min="14346" max="14346" width="5.7109375" style="2" customWidth="1"/>
    <col min="14347" max="14347" width="9.28515625" style="2" customWidth="1"/>
    <col min="14348" max="14348" width="5.7109375" style="2" customWidth="1"/>
    <col min="14349" max="14349" width="9.28515625" style="2" customWidth="1"/>
    <col min="14350" max="14350" width="5.7109375" style="2" customWidth="1"/>
    <col min="14351" max="14351" width="9.28515625" style="2" customWidth="1"/>
    <col min="14352" max="14352" width="5.7109375" style="2" customWidth="1"/>
    <col min="14353" max="14353" width="9.28515625" style="2" customWidth="1"/>
    <col min="14354" max="14354" width="5.7109375" style="2" customWidth="1"/>
    <col min="14355" max="14355" width="9.28515625" style="2" customWidth="1"/>
    <col min="14356" max="14356" width="6.7109375" style="2" customWidth="1"/>
    <col min="14357" max="14357" width="10" style="2" customWidth="1"/>
    <col min="14358" max="14358" width="10.5703125" style="2" customWidth="1"/>
    <col min="14359" max="14359" width="9.140625" style="2"/>
    <col min="14360" max="14364" width="0" style="2" hidden="1" customWidth="1"/>
    <col min="14365" max="14592" width="9.140625" style="2"/>
    <col min="14593" max="14593" width="5.140625" style="2" customWidth="1"/>
    <col min="14594" max="14594" width="21.85546875" style="2" bestFit="1" customWidth="1"/>
    <col min="14595" max="14595" width="19.85546875" style="2" customWidth="1"/>
    <col min="14596" max="14596" width="5.7109375" style="2" customWidth="1"/>
    <col min="14597" max="14597" width="9.28515625" style="2" customWidth="1"/>
    <col min="14598" max="14598" width="5.7109375" style="2" customWidth="1"/>
    <col min="14599" max="14599" width="9.28515625" style="2" customWidth="1"/>
    <col min="14600" max="14600" width="5.7109375" style="2" customWidth="1"/>
    <col min="14601" max="14601" width="9.28515625" style="2" customWidth="1"/>
    <col min="14602" max="14602" width="5.7109375" style="2" customWidth="1"/>
    <col min="14603" max="14603" width="9.28515625" style="2" customWidth="1"/>
    <col min="14604" max="14604" width="5.7109375" style="2" customWidth="1"/>
    <col min="14605" max="14605" width="9.28515625" style="2" customWidth="1"/>
    <col min="14606" max="14606" width="5.7109375" style="2" customWidth="1"/>
    <col min="14607" max="14607" width="9.28515625" style="2" customWidth="1"/>
    <col min="14608" max="14608" width="5.7109375" style="2" customWidth="1"/>
    <col min="14609" max="14609" width="9.28515625" style="2" customWidth="1"/>
    <col min="14610" max="14610" width="5.7109375" style="2" customWidth="1"/>
    <col min="14611" max="14611" width="9.28515625" style="2" customWidth="1"/>
    <col min="14612" max="14612" width="6.7109375" style="2" customWidth="1"/>
    <col min="14613" max="14613" width="10" style="2" customWidth="1"/>
    <col min="14614" max="14614" width="10.5703125" style="2" customWidth="1"/>
    <col min="14615" max="14615" width="9.140625" style="2"/>
    <col min="14616" max="14620" width="0" style="2" hidden="1" customWidth="1"/>
    <col min="14621" max="14848" width="9.140625" style="2"/>
    <col min="14849" max="14849" width="5.140625" style="2" customWidth="1"/>
    <col min="14850" max="14850" width="21.85546875" style="2" bestFit="1" customWidth="1"/>
    <col min="14851" max="14851" width="19.85546875" style="2" customWidth="1"/>
    <col min="14852" max="14852" width="5.7109375" style="2" customWidth="1"/>
    <col min="14853" max="14853" width="9.28515625" style="2" customWidth="1"/>
    <col min="14854" max="14854" width="5.7109375" style="2" customWidth="1"/>
    <col min="14855" max="14855" width="9.28515625" style="2" customWidth="1"/>
    <col min="14856" max="14856" width="5.7109375" style="2" customWidth="1"/>
    <col min="14857" max="14857" width="9.28515625" style="2" customWidth="1"/>
    <col min="14858" max="14858" width="5.7109375" style="2" customWidth="1"/>
    <col min="14859" max="14859" width="9.28515625" style="2" customWidth="1"/>
    <col min="14860" max="14860" width="5.7109375" style="2" customWidth="1"/>
    <col min="14861" max="14861" width="9.28515625" style="2" customWidth="1"/>
    <col min="14862" max="14862" width="5.7109375" style="2" customWidth="1"/>
    <col min="14863" max="14863" width="9.28515625" style="2" customWidth="1"/>
    <col min="14864" max="14864" width="5.7109375" style="2" customWidth="1"/>
    <col min="14865" max="14865" width="9.28515625" style="2" customWidth="1"/>
    <col min="14866" max="14866" width="5.7109375" style="2" customWidth="1"/>
    <col min="14867" max="14867" width="9.28515625" style="2" customWidth="1"/>
    <col min="14868" max="14868" width="6.7109375" style="2" customWidth="1"/>
    <col min="14869" max="14869" width="10" style="2" customWidth="1"/>
    <col min="14870" max="14870" width="10.5703125" style="2" customWidth="1"/>
    <col min="14871" max="14871" width="9.140625" style="2"/>
    <col min="14872" max="14876" width="0" style="2" hidden="1" customWidth="1"/>
    <col min="14877" max="15104" width="9.140625" style="2"/>
    <col min="15105" max="15105" width="5.140625" style="2" customWidth="1"/>
    <col min="15106" max="15106" width="21.85546875" style="2" bestFit="1" customWidth="1"/>
    <col min="15107" max="15107" width="19.85546875" style="2" customWidth="1"/>
    <col min="15108" max="15108" width="5.7109375" style="2" customWidth="1"/>
    <col min="15109" max="15109" width="9.28515625" style="2" customWidth="1"/>
    <col min="15110" max="15110" width="5.7109375" style="2" customWidth="1"/>
    <col min="15111" max="15111" width="9.28515625" style="2" customWidth="1"/>
    <col min="15112" max="15112" width="5.7109375" style="2" customWidth="1"/>
    <col min="15113" max="15113" width="9.28515625" style="2" customWidth="1"/>
    <col min="15114" max="15114" width="5.7109375" style="2" customWidth="1"/>
    <col min="15115" max="15115" width="9.28515625" style="2" customWidth="1"/>
    <col min="15116" max="15116" width="5.7109375" style="2" customWidth="1"/>
    <col min="15117" max="15117" width="9.28515625" style="2" customWidth="1"/>
    <col min="15118" max="15118" width="5.7109375" style="2" customWidth="1"/>
    <col min="15119" max="15119" width="9.28515625" style="2" customWidth="1"/>
    <col min="15120" max="15120" width="5.7109375" style="2" customWidth="1"/>
    <col min="15121" max="15121" width="9.28515625" style="2" customWidth="1"/>
    <col min="15122" max="15122" width="5.7109375" style="2" customWidth="1"/>
    <col min="15123" max="15123" width="9.28515625" style="2" customWidth="1"/>
    <col min="15124" max="15124" width="6.7109375" style="2" customWidth="1"/>
    <col min="15125" max="15125" width="10" style="2" customWidth="1"/>
    <col min="15126" max="15126" width="10.5703125" style="2" customWidth="1"/>
    <col min="15127" max="15127" width="9.140625" style="2"/>
    <col min="15128" max="15132" width="0" style="2" hidden="1" customWidth="1"/>
    <col min="15133" max="15360" width="9.140625" style="2"/>
    <col min="15361" max="15361" width="5.140625" style="2" customWidth="1"/>
    <col min="15362" max="15362" width="21.85546875" style="2" bestFit="1" customWidth="1"/>
    <col min="15363" max="15363" width="19.85546875" style="2" customWidth="1"/>
    <col min="15364" max="15364" width="5.7109375" style="2" customWidth="1"/>
    <col min="15365" max="15365" width="9.28515625" style="2" customWidth="1"/>
    <col min="15366" max="15366" width="5.7109375" style="2" customWidth="1"/>
    <col min="15367" max="15367" width="9.28515625" style="2" customWidth="1"/>
    <col min="15368" max="15368" width="5.7109375" style="2" customWidth="1"/>
    <col min="15369" max="15369" width="9.28515625" style="2" customWidth="1"/>
    <col min="15370" max="15370" width="5.7109375" style="2" customWidth="1"/>
    <col min="15371" max="15371" width="9.28515625" style="2" customWidth="1"/>
    <col min="15372" max="15372" width="5.7109375" style="2" customWidth="1"/>
    <col min="15373" max="15373" width="9.28515625" style="2" customWidth="1"/>
    <col min="15374" max="15374" width="5.7109375" style="2" customWidth="1"/>
    <col min="15375" max="15375" width="9.28515625" style="2" customWidth="1"/>
    <col min="15376" max="15376" width="5.7109375" style="2" customWidth="1"/>
    <col min="15377" max="15377" width="9.28515625" style="2" customWidth="1"/>
    <col min="15378" max="15378" width="5.7109375" style="2" customWidth="1"/>
    <col min="15379" max="15379" width="9.28515625" style="2" customWidth="1"/>
    <col min="15380" max="15380" width="6.7109375" style="2" customWidth="1"/>
    <col min="15381" max="15381" width="10" style="2" customWidth="1"/>
    <col min="15382" max="15382" width="10.5703125" style="2" customWidth="1"/>
    <col min="15383" max="15383" width="9.140625" style="2"/>
    <col min="15384" max="15388" width="0" style="2" hidden="1" customWidth="1"/>
    <col min="15389" max="15616" width="9.140625" style="2"/>
    <col min="15617" max="15617" width="5.140625" style="2" customWidth="1"/>
    <col min="15618" max="15618" width="21.85546875" style="2" bestFit="1" customWidth="1"/>
    <col min="15619" max="15619" width="19.85546875" style="2" customWidth="1"/>
    <col min="15620" max="15620" width="5.7109375" style="2" customWidth="1"/>
    <col min="15621" max="15621" width="9.28515625" style="2" customWidth="1"/>
    <col min="15622" max="15622" width="5.7109375" style="2" customWidth="1"/>
    <col min="15623" max="15623" width="9.28515625" style="2" customWidth="1"/>
    <col min="15624" max="15624" width="5.7109375" style="2" customWidth="1"/>
    <col min="15625" max="15625" width="9.28515625" style="2" customWidth="1"/>
    <col min="15626" max="15626" width="5.7109375" style="2" customWidth="1"/>
    <col min="15627" max="15627" width="9.28515625" style="2" customWidth="1"/>
    <col min="15628" max="15628" width="5.7109375" style="2" customWidth="1"/>
    <col min="15629" max="15629" width="9.28515625" style="2" customWidth="1"/>
    <col min="15630" max="15630" width="5.7109375" style="2" customWidth="1"/>
    <col min="15631" max="15631" width="9.28515625" style="2" customWidth="1"/>
    <col min="15632" max="15632" width="5.7109375" style="2" customWidth="1"/>
    <col min="15633" max="15633" width="9.28515625" style="2" customWidth="1"/>
    <col min="15634" max="15634" width="5.7109375" style="2" customWidth="1"/>
    <col min="15635" max="15635" width="9.28515625" style="2" customWidth="1"/>
    <col min="15636" max="15636" width="6.7109375" style="2" customWidth="1"/>
    <col min="15637" max="15637" width="10" style="2" customWidth="1"/>
    <col min="15638" max="15638" width="10.5703125" style="2" customWidth="1"/>
    <col min="15639" max="15639" width="9.140625" style="2"/>
    <col min="15640" max="15644" width="0" style="2" hidden="1" customWidth="1"/>
    <col min="15645" max="15872" width="9.140625" style="2"/>
    <col min="15873" max="15873" width="5.140625" style="2" customWidth="1"/>
    <col min="15874" max="15874" width="21.85546875" style="2" bestFit="1" customWidth="1"/>
    <col min="15875" max="15875" width="19.85546875" style="2" customWidth="1"/>
    <col min="15876" max="15876" width="5.7109375" style="2" customWidth="1"/>
    <col min="15877" max="15877" width="9.28515625" style="2" customWidth="1"/>
    <col min="15878" max="15878" width="5.7109375" style="2" customWidth="1"/>
    <col min="15879" max="15879" width="9.28515625" style="2" customWidth="1"/>
    <col min="15880" max="15880" width="5.7109375" style="2" customWidth="1"/>
    <col min="15881" max="15881" width="9.28515625" style="2" customWidth="1"/>
    <col min="15882" max="15882" width="5.7109375" style="2" customWidth="1"/>
    <col min="15883" max="15883" width="9.28515625" style="2" customWidth="1"/>
    <col min="15884" max="15884" width="5.7109375" style="2" customWidth="1"/>
    <col min="15885" max="15885" width="9.28515625" style="2" customWidth="1"/>
    <col min="15886" max="15886" width="5.7109375" style="2" customWidth="1"/>
    <col min="15887" max="15887" width="9.28515625" style="2" customWidth="1"/>
    <col min="15888" max="15888" width="5.7109375" style="2" customWidth="1"/>
    <col min="15889" max="15889" width="9.28515625" style="2" customWidth="1"/>
    <col min="15890" max="15890" width="5.7109375" style="2" customWidth="1"/>
    <col min="15891" max="15891" width="9.28515625" style="2" customWidth="1"/>
    <col min="15892" max="15892" width="6.7109375" style="2" customWidth="1"/>
    <col min="15893" max="15893" width="10" style="2" customWidth="1"/>
    <col min="15894" max="15894" width="10.5703125" style="2" customWidth="1"/>
    <col min="15895" max="15895" width="9.140625" style="2"/>
    <col min="15896" max="15900" width="0" style="2" hidden="1" customWidth="1"/>
    <col min="15901" max="16128" width="9.140625" style="2"/>
    <col min="16129" max="16129" width="5.140625" style="2" customWidth="1"/>
    <col min="16130" max="16130" width="21.85546875" style="2" bestFit="1" customWidth="1"/>
    <col min="16131" max="16131" width="19.85546875" style="2" customWidth="1"/>
    <col min="16132" max="16132" width="5.7109375" style="2" customWidth="1"/>
    <col min="16133" max="16133" width="9.28515625" style="2" customWidth="1"/>
    <col min="16134" max="16134" width="5.7109375" style="2" customWidth="1"/>
    <col min="16135" max="16135" width="9.28515625" style="2" customWidth="1"/>
    <col min="16136" max="16136" width="5.7109375" style="2" customWidth="1"/>
    <col min="16137" max="16137" width="9.28515625" style="2" customWidth="1"/>
    <col min="16138" max="16138" width="5.7109375" style="2" customWidth="1"/>
    <col min="16139" max="16139" width="9.28515625" style="2" customWidth="1"/>
    <col min="16140" max="16140" width="5.7109375" style="2" customWidth="1"/>
    <col min="16141" max="16141" width="9.28515625" style="2" customWidth="1"/>
    <col min="16142" max="16142" width="5.7109375" style="2" customWidth="1"/>
    <col min="16143" max="16143" width="9.28515625" style="2" customWidth="1"/>
    <col min="16144" max="16144" width="5.7109375" style="2" customWidth="1"/>
    <col min="16145" max="16145" width="9.28515625" style="2" customWidth="1"/>
    <col min="16146" max="16146" width="5.7109375" style="2" customWidth="1"/>
    <col min="16147" max="16147" width="9.28515625" style="2" customWidth="1"/>
    <col min="16148" max="16148" width="6.7109375" style="2" customWidth="1"/>
    <col min="16149" max="16149" width="10" style="2" customWidth="1"/>
    <col min="16150" max="16150" width="10.5703125" style="2" customWidth="1"/>
    <col min="16151" max="16151" width="9.140625" style="2"/>
    <col min="16152" max="16156" width="0" style="2" hidden="1" customWidth="1"/>
    <col min="16157" max="16384" width="9.140625" style="2"/>
  </cols>
  <sheetData>
    <row r="1" spans="1:28" ht="27.75" x14ac:dyDescent="0.4">
      <c r="B1" s="135"/>
      <c r="C1" s="135"/>
      <c r="E1" s="106" t="s">
        <v>1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28" ht="23.25" x14ac:dyDescent="0.35">
      <c r="B2" s="136" t="s">
        <v>34</v>
      </c>
      <c r="C2" s="136"/>
      <c r="D2" s="136"/>
      <c r="E2" s="106" t="s">
        <v>35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28" ht="23.25" x14ac:dyDescent="0.35">
      <c r="E3" s="137" t="s">
        <v>36</v>
      </c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</row>
    <row r="4" spans="1:28" ht="15.75" thickBot="1" x14ac:dyDescent="0.25">
      <c r="B4" s="55"/>
      <c r="D4" s="56"/>
      <c r="E4" s="57"/>
      <c r="H4" s="56"/>
      <c r="I4" s="57"/>
      <c r="L4" s="56"/>
      <c r="M4" s="57"/>
      <c r="P4" s="56"/>
      <c r="Q4" s="57"/>
    </row>
    <row r="5" spans="1:28" ht="20.25" customHeight="1" thickTop="1" x14ac:dyDescent="0.2">
      <c r="A5" s="129" t="s">
        <v>5</v>
      </c>
      <c r="B5" s="131" t="s">
        <v>37</v>
      </c>
      <c r="C5" s="133" t="s">
        <v>6</v>
      </c>
      <c r="D5" s="116" t="s">
        <v>7</v>
      </c>
      <c r="E5" s="117"/>
      <c r="F5" s="114" t="s">
        <v>8</v>
      </c>
      <c r="G5" s="115"/>
      <c r="H5" s="116" t="s">
        <v>9</v>
      </c>
      <c r="I5" s="117"/>
      <c r="J5" s="114" t="s">
        <v>10</v>
      </c>
      <c r="K5" s="115"/>
      <c r="L5" s="116" t="s">
        <v>11</v>
      </c>
      <c r="M5" s="117"/>
      <c r="N5" s="114" t="s">
        <v>12</v>
      </c>
      <c r="O5" s="115"/>
      <c r="P5" s="116" t="s">
        <v>13</v>
      </c>
      <c r="Q5" s="117"/>
      <c r="R5" s="114" t="s">
        <v>14</v>
      </c>
      <c r="S5" s="115"/>
      <c r="T5" s="118" t="s">
        <v>15</v>
      </c>
      <c r="U5" s="119"/>
      <c r="V5" s="120"/>
    </row>
    <row r="6" spans="1:28" ht="39.950000000000003" customHeight="1" x14ac:dyDescent="0.2">
      <c r="A6" s="130"/>
      <c r="B6" s="132"/>
      <c r="C6" s="134"/>
      <c r="D6" s="124" t="s">
        <v>16</v>
      </c>
      <c r="E6" s="125"/>
      <c r="F6" s="138" t="s">
        <v>17</v>
      </c>
      <c r="G6" s="139"/>
      <c r="H6" s="124" t="s">
        <v>18</v>
      </c>
      <c r="I6" s="125"/>
      <c r="J6" s="138" t="s">
        <v>19</v>
      </c>
      <c r="K6" s="139"/>
      <c r="L6" s="124" t="s">
        <v>20</v>
      </c>
      <c r="M6" s="125"/>
      <c r="N6" s="138" t="s">
        <v>21</v>
      </c>
      <c r="O6" s="139"/>
      <c r="P6" s="126"/>
      <c r="Q6" s="127"/>
      <c r="R6" s="126"/>
      <c r="S6" s="127"/>
      <c r="T6" s="121"/>
      <c r="U6" s="122"/>
      <c r="V6" s="123"/>
    </row>
    <row r="7" spans="1:28" ht="12.75" customHeight="1" x14ac:dyDescent="0.2">
      <c r="A7" s="130"/>
      <c r="B7" s="132"/>
      <c r="C7" s="134"/>
      <c r="D7" s="58"/>
      <c r="E7" s="59"/>
      <c r="F7" s="58"/>
      <c r="G7" s="60"/>
      <c r="H7" s="61"/>
      <c r="I7" s="59"/>
      <c r="J7" s="58"/>
      <c r="K7" s="60"/>
      <c r="L7" s="61"/>
      <c r="M7" s="59"/>
      <c r="N7" s="58"/>
      <c r="O7" s="62"/>
      <c r="P7" s="61"/>
      <c r="Q7" s="59"/>
      <c r="R7" s="58"/>
      <c r="S7" s="60"/>
      <c r="T7" s="61"/>
      <c r="U7" s="63"/>
      <c r="V7" s="64"/>
      <c r="W7" s="65"/>
    </row>
    <row r="8" spans="1:28" ht="12.75" customHeight="1" x14ac:dyDescent="0.2">
      <c r="A8" s="14"/>
      <c r="B8" s="66"/>
      <c r="C8" s="5"/>
      <c r="D8" s="67" t="s">
        <v>22</v>
      </c>
      <c r="E8" s="68" t="s">
        <v>23</v>
      </c>
      <c r="F8" s="67" t="s">
        <v>22</v>
      </c>
      <c r="G8" s="69" t="s">
        <v>23</v>
      </c>
      <c r="H8" s="70" t="s">
        <v>22</v>
      </c>
      <c r="I8" s="68" t="s">
        <v>23</v>
      </c>
      <c r="J8" s="67" t="s">
        <v>22</v>
      </c>
      <c r="K8" s="69" t="s">
        <v>23</v>
      </c>
      <c r="L8" s="70" t="s">
        <v>22</v>
      </c>
      <c r="M8" s="68" t="s">
        <v>23</v>
      </c>
      <c r="N8" s="67" t="s">
        <v>22</v>
      </c>
      <c r="O8" s="71" t="s">
        <v>23</v>
      </c>
      <c r="P8" s="70" t="s">
        <v>22</v>
      </c>
      <c r="Q8" s="68" t="s">
        <v>23</v>
      </c>
      <c r="R8" s="67" t="s">
        <v>22</v>
      </c>
      <c r="S8" s="69" t="s">
        <v>23</v>
      </c>
      <c r="T8" s="70" t="s">
        <v>22</v>
      </c>
      <c r="U8" s="72" t="s">
        <v>24</v>
      </c>
      <c r="V8" s="73" t="s">
        <v>25</v>
      </c>
    </row>
    <row r="9" spans="1:28" ht="12.75" customHeight="1" thickBot="1" x14ac:dyDescent="0.25">
      <c r="A9" s="19"/>
      <c r="B9" s="74"/>
      <c r="C9" s="20"/>
      <c r="D9" s="75"/>
      <c r="E9" s="76"/>
      <c r="F9" s="75"/>
      <c r="G9" s="77"/>
      <c r="H9" s="75"/>
      <c r="I9" s="76"/>
      <c r="J9" s="75"/>
      <c r="K9" s="77"/>
      <c r="L9" s="75"/>
      <c r="M9" s="76"/>
      <c r="N9" s="75"/>
      <c r="O9" s="77"/>
      <c r="P9" s="75"/>
      <c r="Q9" s="76"/>
      <c r="R9" s="75"/>
      <c r="S9" s="77"/>
      <c r="T9" s="75"/>
      <c r="U9" s="78"/>
      <c r="V9" s="25"/>
    </row>
    <row r="10" spans="1:28" s="35" customFormat="1" ht="15" customHeight="1" thickTop="1" x14ac:dyDescent="0.25">
      <c r="A10" s="26">
        <v>1</v>
      </c>
      <c r="B10" s="79" t="s">
        <v>44</v>
      </c>
      <c r="C10" s="80" t="s">
        <v>26</v>
      </c>
      <c r="D10" s="40">
        <v>3</v>
      </c>
      <c r="E10" s="41">
        <v>2260</v>
      </c>
      <c r="F10" s="38">
        <v>2</v>
      </c>
      <c r="G10" s="39">
        <v>360</v>
      </c>
      <c r="H10" s="40"/>
      <c r="I10" s="41"/>
      <c r="J10" s="38"/>
      <c r="K10" s="39"/>
      <c r="L10" s="40"/>
      <c r="M10" s="41"/>
      <c r="N10" s="38"/>
      <c r="O10" s="39"/>
      <c r="P10" s="40"/>
      <c r="Q10" s="41"/>
      <c r="R10" s="38"/>
      <c r="S10" s="39"/>
      <c r="T10" s="81">
        <f t="shared" ref="T10:U48" si="0">IF(ISNUMBER(D10)=TRUE,SUM(D10,F10,H10,J10,L10,N10,P10,R10),"")</f>
        <v>5</v>
      </c>
      <c r="U10" s="33">
        <f t="shared" si="0"/>
        <v>2620</v>
      </c>
      <c r="V10" s="34">
        <f t="shared" ref="V10:V48" si="1">IF(ISNUMBER(AB10)=TRUE,AB10,"")</f>
        <v>1</v>
      </c>
      <c r="W10" s="35">
        <f t="shared" ref="W10:W48" si="2">IF(ISNUMBER(V10)=TRUE,1,"")</f>
        <v>1</v>
      </c>
      <c r="X10" s="35">
        <f t="shared" ref="X10:Y41" si="3">IF(ISNUMBER(T10)=TRUE,T10,"")</f>
        <v>5</v>
      </c>
      <c r="Y10" s="35">
        <f t="shared" si="3"/>
        <v>2620</v>
      </c>
      <c r="Z10" s="36">
        <f t="shared" ref="Z10:Z48" si="4">MAX(E10,G10,I10,K10,M10,O10,Q10,S10)</f>
        <v>2260</v>
      </c>
      <c r="AA10" s="35">
        <f t="shared" ref="AA10:AA73" si="5">IF(ISNUMBER(X10)=TRUE,X10-Y10/100000-Z10/1000000000,"")</f>
        <v>4.9737977400000002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37">
        <v>2</v>
      </c>
      <c r="B11" s="79" t="s">
        <v>43</v>
      </c>
      <c r="C11" s="80" t="s">
        <v>143</v>
      </c>
      <c r="D11" s="40">
        <v>2</v>
      </c>
      <c r="E11" s="41">
        <v>1755</v>
      </c>
      <c r="F11" s="38">
        <v>3</v>
      </c>
      <c r="G11" s="39">
        <v>530</v>
      </c>
      <c r="H11" s="40"/>
      <c r="I11" s="41"/>
      <c r="J11" s="38"/>
      <c r="K11" s="39"/>
      <c r="L11" s="40"/>
      <c r="M11" s="41"/>
      <c r="N11" s="38"/>
      <c r="O11" s="39"/>
      <c r="P11" s="40"/>
      <c r="Q11" s="41"/>
      <c r="R11" s="38"/>
      <c r="S11" s="39"/>
      <c r="T11" s="81">
        <f t="shared" si="0"/>
        <v>5</v>
      </c>
      <c r="U11" s="33">
        <f t="shared" si="0"/>
        <v>2285</v>
      </c>
      <c r="V11" s="34">
        <f t="shared" si="1"/>
        <v>2</v>
      </c>
      <c r="W11" s="35">
        <f t="shared" si="2"/>
        <v>1</v>
      </c>
      <c r="X11" s="35">
        <f t="shared" si="3"/>
        <v>5</v>
      </c>
      <c r="Y11" s="35">
        <f t="shared" si="3"/>
        <v>2285</v>
      </c>
      <c r="Z11" s="36">
        <f t="shared" si="4"/>
        <v>1755</v>
      </c>
      <c r="AA11" s="35">
        <f t="shared" si="5"/>
        <v>4.9771482449999995</v>
      </c>
      <c r="AB11" s="35">
        <f t="shared" si="6"/>
        <v>2</v>
      </c>
    </row>
    <row r="12" spans="1:28" s="35" customFormat="1" ht="15" customHeight="1" x14ac:dyDescent="0.25">
      <c r="A12" s="37">
        <v>3</v>
      </c>
      <c r="B12" s="79" t="s">
        <v>40</v>
      </c>
      <c r="C12" s="80" t="s">
        <v>28</v>
      </c>
      <c r="D12" s="40">
        <v>1</v>
      </c>
      <c r="E12" s="41">
        <v>1910</v>
      </c>
      <c r="F12" s="38">
        <v>4.5</v>
      </c>
      <c r="G12" s="39">
        <v>415</v>
      </c>
      <c r="H12" s="40"/>
      <c r="I12" s="41"/>
      <c r="J12" s="38"/>
      <c r="K12" s="39"/>
      <c r="L12" s="40"/>
      <c r="M12" s="41"/>
      <c r="N12" s="38"/>
      <c r="O12" s="39"/>
      <c r="P12" s="40"/>
      <c r="Q12" s="41"/>
      <c r="R12" s="38"/>
      <c r="S12" s="39"/>
      <c r="T12" s="81">
        <f t="shared" si="0"/>
        <v>5.5</v>
      </c>
      <c r="U12" s="33">
        <f t="shared" si="0"/>
        <v>2325</v>
      </c>
      <c r="V12" s="34">
        <f t="shared" si="1"/>
        <v>3</v>
      </c>
      <c r="W12" s="35">
        <f t="shared" si="2"/>
        <v>1</v>
      </c>
      <c r="X12" s="35">
        <f t="shared" si="3"/>
        <v>5.5</v>
      </c>
      <c r="Y12" s="35">
        <f t="shared" si="3"/>
        <v>2325</v>
      </c>
      <c r="Z12" s="36">
        <f t="shared" si="4"/>
        <v>1910</v>
      </c>
      <c r="AA12" s="35">
        <f t="shared" si="5"/>
        <v>5.4767480900000001</v>
      </c>
      <c r="AB12" s="35">
        <f t="shared" si="6"/>
        <v>3</v>
      </c>
    </row>
    <row r="13" spans="1:28" s="35" customFormat="1" ht="15" customHeight="1" x14ac:dyDescent="0.25">
      <c r="A13" s="26">
        <v>4</v>
      </c>
      <c r="B13" s="79" t="s">
        <v>50</v>
      </c>
      <c r="C13" s="80" t="s">
        <v>30</v>
      </c>
      <c r="D13" s="40">
        <v>5</v>
      </c>
      <c r="E13" s="41">
        <v>1740</v>
      </c>
      <c r="F13" s="38">
        <v>1</v>
      </c>
      <c r="G13" s="39">
        <v>2050</v>
      </c>
      <c r="H13" s="40"/>
      <c r="I13" s="41"/>
      <c r="J13" s="38"/>
      <c r="K13" s="39"/>
      <c r="L13" s="40"/>
      <c r="M13" s="41"/>
      <c r="N13" s="38"/>
      <c r="O13" s="39"/>
      <c r="P13" s="40"/>
      <c r="Q13" s="41"/>
      <c r="R13" s="38"/>
      <c r="S13" s="39"/>
      <c r="T13" s="81">
        <f t="shared" si="0"/>
        <v>6</v>
      </c>
      <c r="U13" s="33">
        <f t="shared" si="0"/>
        <v>3790</v>
      </c>
      <c r="V13" s="34">
        <f t="shared" si="1"/>
        <v>4</v>
      </c>
      <c r="W13" s="35">
        <f t="shared" si="2"/>
        <v>1</v>
      </c>
      <c r="X13" s="35">
        <f t="shared" si="3"/>
        <v>6</v>
      </c>
      <c r="Y13" s="35">
        <f t="shared" si="3"/>
        <v>3790</v>
      </c>
      <c r="Z13" s="36">
        <f t="shared" si="4"/>
        <v>2050</v>
      </c>
      <c r="AA13" s="35">
        <f t="shared" si="5"/>
        <v>5.9620979500000004</v>
      </c>
      <c r="AB13" s="35">
        <f t="shared" si="6"/>
        <v>4</v>
      </c>
    </row>
    <row r="14" spans="1:28" s="35" customFormat="1" ht="15" customHeight="1" x14ac:dyDescent="0.25">
      <c r="A14" s="37">
        <v>5</v>
      </c>
      <c r="B14" s="82" t="s">
        <v>42</v>
      </c>
      <c r="C14" s="80" t="s">
        <v>143</v>
      </c>
      <c r="D14" s="38">
        <v>2</v>
      </c>
      <c r="E14" s="31">
        <v>2320</v>
      </c>
      <c r="F14" s="28">
        <v>4</v>
      </c>
      <c r="G14" s="83">
        <v>245</v>
      </c>
      <c r="H14" s="30"/>
      <c r="I14" s="31"/>
      <c r="J14" s="28"/>
      <c r="K14" s="29"/>
      <c r="L14" s="30"/>
      <c r="M14" s="31"/>
      <c r="N14" s="28"/>
      <c r="O14" s="29"/>
      <c r="P14" s="30"/>
      <c r="Q14" s="31"/>
      <c r="R14" s="28"/>
      <c r="S14" s="29"/>
      <c r="T14" s="81">
        <f t="shared" si="0"/>
        <v>6</v>
      </c>
      <c r="U14" s="33">
        <f t="shared" si="0"/>
        <v>2565</v>
      </c>
      <c r="V14" s="34">
        <f t="shared" si="1"/>
        <v>5</v>
      </c>
      <c r="W14" s="35">
        <f t="shared" si="2"/>
        <v>1</v>
      </c>
      <c r="X14" s="35">
        <f t="shared" si="3"/>
        <v>6</v>
      </c>
      <c r="Y14" s="35">
        <f t="shared" si="3"/>
        <v>2565</v>
      </c>
      <c r="Z14" s="36">
        <f t="shared" si="4"/>
        <v>2320</v>
      </c>
      <c r="AA14" s="35">
        <f t="shared" si="5"/>
        <v>5.9743476800000002</v>
      </c>
      <c r="AB14" s="35">
        <f t="shared" si="6"/>
        <v>5</v>
      </c>
    </row>
    <row r="15" spans="1:28" s="35" customFormat="1" ht="15" customHeight="1" x14ac:dyDescent="0.25">
      <c r="A15" s="37">
        <v>6</v>
      </c>
      <c r="B15" s="79" t="s">
        <v>47</v>
      </c>
      <c r="C15" s="80" t="s">
        <v>28</v>
      </c>
      <c r="D15" s="40">
        <v>4</v>
      </c>
      <c r="E15" s="41">
        <v>1950</v>
      </c>
      <c r="F15" s="38">
        <v>2</v>
      </c>
      <c r="G15" s="39">
        <v>380</v>
      </c>
      <c r="H15" s="40"/>
      <c r="I15" s="41"/>
      <c r="J15" s="38"/>
      <c r="K15" s="39"/>
      <c r="L15" s="40"/>
      <c r="M15" s="41"/>
      <c r="N15" s="38"/>
      <c r="O15" s="39"/>
      <c r="P15" s="40"/>
      <c r="Q15" s="41"/>
      <c r="R15" s="38"/>
      <c r="S15" s="39"/>
      <c r="T15" s="81">
        <f t="shared" si="0"/>
        <v>6</v>
      </c>
      <c r="U15" s="33">
        <f t="shared" si="0"/>
        <v>2330</v>
      </c>
      <c r="V15" s="34">
        <f t="shared" si="1"/>
        <v>6</v>
      </c>
      <c r="W15" s="35">
        <f t="shared" si="2"/>
        <v>1</v>
      </c>
      <c r="X15" s="35">
        <f t="shared" si="3"/>
        <v>6</v>
      </c>
      <c r="Y15" s="35">
        <f t="shared" si="3"/>
        <v>2330</v>
      </c>
      <c r="Z15" s="36">
        <f t="shared" si="4"/>
        <v>1950</v>
      </c>
      <c r="AA15" s="35">
        <f t="shared" si="5"/>
        <v>5.9766980500000004</v>
      </c>
      <c r="AB15" s="35">
        <f t="shared" si="6"/>
        <v>6</v>
      </c>
    </row>
    <row r="16" spans="1:28" s="35" customFormat="1" ht="15" customHeight="1" x14ac:dyDescent="0.25">
      <c r="A16" s="26">
        <v>7</v>
      </c>
      <c r="B16" s="79" t="s">
        <v>39</v>
      </c>
      <c r="C16" s="84" t="s">
        <v>26</v>
      </c>
      <c r="D16" s="40">
        <v>1</v>
      </c>
      <c r="E16" s="41">
        <v>3000</v>
      </c>
      <c r="F16" s="38">
        <v>6</v>
      </c>
      <c r="G16" s="39">
        <v>285</v>
      </c>
      <c r="H16" s="40"/>
      <c r="I16" s="41"/>
      <c r="J16" s="38"/>
      <c r="K16" s="39"/>
      <c r="L16" s="40"/>
      <c r="M16" s="41"/>
      <c r="N16" s="38"/>
      <c r="O16" s="39"/>
      <c r="P16" s="40"/>
      <c r="Q16" s="41"/>
      <c r="R16" s="38" t="s">
        <v>45</v>
      </c>
      <c r="S16" s="39" t="s">
        <v>45</v>
      </c>
      <c r="T16" s="81">
        <f t="shared" si="0"/>
        <v>7</v>
      </c>
      <c r="U16" s="33">
        <f t="shared" si="0"/>
        <v>3285</v>
      </c>
      <c r="V16" s="34">
        <f t="shared" si="1"/>
        <v>7</v>
      </c>
      <c r="W16" s="35">
        <f t="shared" si="2"/>
        <v>1</v>
      </c>
      <c r="X16" s="35">
        <f t="shared" si="3"/>
        <v>7</v>
      </c>
      <c r="Y16" s="35">
        <f t="shared" si="3"/>
        <v>3285</v>
      </c>
      <c r="Z16" s="36">
        <f t="shared" si="4"/>
        <v>3000</v>
      </c>
      <c r="AA16" s="35">
        <f t="shared" si="5"/>
        <v>6.9671469999999998</v>
      </c>
      <c r="AB16" s="35">
        <f t="shared" si="6"/>
        <v>7</v>
      </c>
    </row>
    <row r="17" spans="1:28" s="35" customFormat="1" ht="15" customHeight="1" x14ac:dyDescent="0.25">
      <c r="A17" s="37">
        <v>8</v>
      </c>
      <c r="B17" s="79" t="s">
        <v>55</v>
      </c>
      <c r="C17" s="84" t="s">
        <v>32</v>
      </c>
      <c r="D17" s="40">
        <v>6</v>
      </c>
      <c r="E17" s="41">
        <v>570</v>
      </c>
      <c r="F17" s="38">
        <v>1</v>
      </c>
      <c r="G17" s="39">
        <v>905</v>
      </c>
      <c r="H17" s="40"/>
      <c r="I17" s="41"/>
      <c r="J17" s="38"/>
      <c r="K17" s="39"/>
      <c r="L17" s="40"/>
      <c r="M17" s="41"/>
      <c r="N17" s="38"/>
      <c r="O17" s="39"/>
      <c r="P17" s="40"/>
      <c r="Q17" s="41"/>
      <c r="R17" s="38"/>
      <c r="S17" s="39"/>
      <c r="T17" s="81">
        <f t="shared" si="0"/>
        <v>7</v>
      </c>
      <c r="U17" s="33">
        <f t="shared" si="0"/>
        <v>1475</v>
      </c>
      <c r="V17" s="34">
        <f t="shared" si="1"/>
        <v>8</v>
      </c>
      <c r="W17" s="35">
        <f t="shared" si="2"/>
        <v>1</v>
      </c>
      <c r="X17" s="35">
        <f t="shared" si="3"/>
        <v>7</v>
      </c>
      <c r="Y17" s="35">
        <f t="shared" si="3"/>
        <v>1475</v>
      </c>
      <c r="Z17" s="36">
        <f t="shared" si="4"/>
        <v>905</v>
      </c>
      <c r="AA17" s="35">
        <f t="shared" si="5"/>
        <v>6.9852490949999995</v>
      </c>
      <c r="AB17" s="35">
        <f t="shared" si="6"/>
        <v>8</v>
      </c>
    </row>
    <row r="18" spans="1:28" s="35" customFormat="1" ht="15" customHeight="1" x14ac:dyDescent="0.25">
      <c r="A18" s="37">
        <v>9</v>
      </c>
      <c r="B18" s="79" t="s">
        <v>41</v>
      </c>
      <c r="C18" s="84" t="s">
        <v>29</v>
      </c>
      <c r="D18" s="40">
        <v>2</v>
      </c>
      <c r="E18" s="41">
        <v>2460</v>
      </c>
      <c r="F18" s="38">
        <v>5.5</v>
      </c>
      <c r="G18" s="39">
        <v>150</v>
      </c>
      <c r="H18" s="40"/>
      <c r="I18" s="41"/>
      <c r="J18" s="38"/>
      <c r="K18" s="39"/>
      <c r="L18" s="40"/>
      <c r="M18" s="41"/>
      <c r="N18" s="38"/>
      <c r="O18" s="39"/>
      <c r="P18" s="40"/>
      <c r="Q18" s="41"/>
      <c r="R18" s="38"/>
      <c r="S18" s="39"/>
      <c r="T18" s="81">
        <f t="shared" si="0"/>
        <v>7.5</v>
      </c>
      <c r="U18" s="33">
        <f t="shared" si="0"/>
        <v>2610</v>
      </c>
      <c r="V18" s="34">
        <f t="shared" si="1"/>
        <v>9</v>
      </c>
      <c r="W18" s="35">
        <f t="shared" si="2"/>
        <v>1</v>
      </c>
      <c r="X18" s="35">
        <f t="shared" si="3"/>
        <v>7.5</v>
      </c>
      <c r="Y18" s="35">
        <f t="shared" si="3"/>
        <v>2610</v>
      </c>
      <c r="Z18" s="36">
        <f t="shared" si="4"/>
        <v>2460</v>
      </c>
      <c r="AA18" s="35">
        <f t="shared" si="5"/>
        <v>7.4738975400000003</v>
      </c>
      <c r="AB18" s="35">
        <f t="shared" si="6"/>
        <v>9</v>
      </c>
    </row>
    <row r="19" spans="1:28" s="35" customFormat="1" ht="15" customHeight="1" x14ac:dyDescent="0.25">
      <c r="A19" s="26">
        <v>10</v>
      </c>
      <c r="B19" s="79" t="s">
        <v>38</v>
      </c>
      <c r="C19" s="80" t="s">
        <v>29</v>
      </c>
      <c r="D19" s="40">
        <v>1</v>
      </c>
      <c r="E19" s="41">
        <v>3865</v>
      </c>
      <c r="F19" s="38">
        <v>8</v>
      </c>
      <c r="G19" s="39">
        <v>1</v>
      </c>
      <c r="H19" s="40"/>
      <c r="I19" s="41"/>
      <c r="J19" s="38"/>
      <c r="K19" s="39"/>
      <c r="L19" s="40"/>
      <c r="M19" s="41"/>
      <c r="N19" s="38"/>
      <c r="O19" s="39"/>
      <c r="P19" s="40"/>
      <c r="Q19" s="41"/>
      <c r="R19" s="38"/>
      <c r="S19" s="39"/>
      <c r="T19" s="81">
        <f t="shared" si="0"/>
        <v>9</v>
      </c>
      <c r="U19" s="33">
        <f t="shared" si="0"/>
        <v>3866</v>
      </c>
      <c r="V19" s="34">
        <f t="shared" si="1"/>
        <v>10</v>
      </c>
      <c r="W19" s="35">
        <f t="shared" si="2"/>
        <v>1</v>
      </c>
      <c r="X19" s="35">
        <f t="shared" si="3"/>
        <v>9</v>
      </c>
      <c r="Y19" s="35">
        <f t="shared" si="3"/>
        <v>3866</v>
      </c>
      <c r="Z19" s="36">
        <f t="shared" si="4"/>
        <v>3865</v>
      </c>
      <c r="AA19" s="35">
        <f t="shared" si="5"/>
        <v>8.9613361349999998</v>
      </c>
      <c r="AB19" s="35">
        <f t="shared" si="6"/>
        <v>10</v>
      </c>
    </row>
    <row r="20" spans="1:28" s="35" customFormat="1" ht="15" customHeight="1" x14ac:dyDescent="0.25">
      <c r="A20" s="37">
        <v>11</v>
      </c>
      <c r="B20" s="79" t="s">
        <v>46</v>
      </c>
      <c r="C20" s="80" t="s">
        <v>31</v>
      </c>
      <c r="D20" s="40">
        <v>3</v>
      </c>
      <c r="E20" s="41">
        <v>1390</v>
      </c>
      <c r="F20" s="38">
        <v>7</v>
      </c>
      <c r="G20" s="39">
        <v>250</v>
      </c>
      <c r="H20" s="40"/>
      <c r="I20" s="41"/>
      <c r="J20" s="38"/>
      <c r="K20" s="39"/>
      <c r="L20" s="40"/>
      <c r="M20" s="41"/>
      <c r="N20" s="38"/>
      <c r="O20" s="39"/>
      <c r="P20" s="40"/>
      <c r="Q20" s="41"/>
      <c r="R20" s="38"/>
      <c r="S20" s="39"/>
      <c r="T20" s="81">
        <f t="shared" si="0"/>
        <v>10</v>
      </c>
      <c r="U20" s="33">
        <f t="shared" si="0"/>
        <v>1640</v>
      </c>
      <c r="V20" s="34">
        <f t="shared" si="1"/>
        <v>11</v>
      </c>
      <c r="W20" s="35">
        <f t="shared" si="2"/>
        <v>1</v>
      </c>
      <c r="X20" s="35">
        <f t="shared" si="3"/>
        <v>10</v>
      </c>
      <c r="Y20" s="35">
        <f t="shared" si="3"/>
        <v>1640</v>
      </c>
      <c r="Z20" s="36">
        <f t="shared" si="4"/>
        <v>1390</v>
      </c>
      <c r="AA20" s="35">
        <f t="shared" si="5"/>
        <v>9.9835986099999996</v>
      </c>
      <c r="AB20" s="35">
        <f t="shared" si="6"/>
        <v>11</v>
      </c>
    </row>
    <row r="21" spans="1:28" s="35" customFormat="1" ht="15" customHeight="1" x14ac:dyDescent="0.25">
      <c r="A21" s="37">
        <v>12</v>
      </c>
      <c r="B21" s="79" t="s">
        <v>62</v>
      </c>
      <c r="C21" s="80" t="s">
        <v>32</v>
      </c>
      <c r="D21" s="40">
        <v>8</v>
      </c>
      <c r="E21" s="41">
        <v>255</v>
      </c>
      <c r="F21" s="38">
        <v>2</v>
      </c>
      <c r="G21" s="39">
        <v>670</v>
      </c>
      <c r="H21" s="40"/>
      <c r="I21" s="41"/>
      <c r="J21" s="38"/>
      <c r="K21" s="39"/>
      <c r="L21" s="40"/>
      <c r="M21" s="41"/>
      <c r="N21" s="38"/>
      <c r="O21" s="39"/>
      <c r="P21" s="40"/>
      <c r="Q21" s="41"/>
      <c r="R21" s="38"/>
      <c r="S21" s="39"/>
      <c r="T21" s="81">
        <f t="shared" si="0"/>
        <v>10</v>
      </c>
      <c r="U21" s="33">
        <f t="shared" si="0"/>
        <v>925</v>
      </c>
      <c r="V21" s="34">
        <f t="shared" si="1"/>
        <v>12</v>
      </c>
      <c r="W21" s="35">
        <f t="shared" si="2"/>
        <v>1</v>
      </c>
      <c r="X21" s="35">
        <f t="shared" si="3"/>
        <v>10</v>
      </c>
      <c r="Y21" s="35">
        <f t="shared" si="3"/>
        <v>925</v>
      </c>
      <c r="Z21" s="36">
        <f t="shared" si="4"/>
        <v>670</v>
      </c>
      <c r="AA21" s="35">
        <f t="shared" si="5"/>
        <v>9.9907493299999999</v>
      </c>
      <c r="AB21" s="35">
        <f t="shared" si="6"/>
        <v>12</v>
      </c>
    </row>
    <row r="22" spans="1:28" ht="15" customHeight="1" x14ac:dyDescent="0.2">
      <c r="A22" s="26">
        <v>13</v>
      </c>
      <c r="B22" s="79" t="s">
        <v>144</v>
      </c>
      <c r="C22" s="80" t="s">
        <v>30</v>
      </c>
      <c r="D22" s="40">
        <v>9</v>
      </c>
      <c r="E22" s="41">
        <v>0</v>
      </c>
      <c r="F22" s="38">
        <v>1</v>
      </c>
      <c r="G22" s="39">
        <v>720</v>
      </c>
      <c r="H22" s="40"/>
      <c r="I22" s="41"/>
      <c r="J22" s="38"/>
      <c r="K22" s="39"/>
      <c r="L22" s="40"/>
      <c r="M22" s="41"/>
      <c r="N22" s="38"/>
      <c r="O22" s="39"/>
      <c r="P22" s="40"/>
      <c r="Q22" s="41"/>
      <c r="R22" s="38"/>
      <c r="S22" s="39"/>
      <c r="T22" s="81">
        <f t="shared" si="0"/>
        <v>10</v>
      </c>
      <c r="U22" s="33">
        <f t="shared" si="0"/>
        <v>720</v>
      </c>
      <c r="V22" s="34">
        <f t="shared" si="1"/>
        <v>13</v>
      </c>
      <c r="W22" s="35">
        <f t="shared" si="2"/>
        <v>1</v>
      </c>
      <c r="X22" s="35">
        <f t="shared" si="3"/>
        <v>10</v>
      </c>
      <c r="Y22" s="35">
        <f t="shared" si="3"/>
        <v>720</v>
      </c>
      <c r="Z22" s="36">
        <f t="shared" si="4"/>
        <v>720</v>
      </c>
      <c r="AA22" s="35">
        <f t="shared" si="5"/>
        <v>9.9927992800000016</v>
      </c>
      <c r="AB22" s="35">
        <f t="shared" si="6"/>
        <v>13</v>
      </c>
    </row>
    <row r="23" spans="1:28" ht="15.75" customHeight="1" x14ac:dyDescent="0.2">
      <c r="A23" s="37">
        <v>14</v>
      </c>
      <c r="B23" s="79" t="s">
        <v>51</v>
      </c>
      <c r="C23" s="84" t="s">
        <v>26</v>
      </c>
      <c r="D23" s="40">
        <v>5</v>
      </c>
      <c r="E23" s="41">
        <v>1185</v>
      </c>
      <c r="F23" s="38">
        <v>5.5</v>
      </c>
      <c r="G23" s="39">
        <v>150</v>
      </c>
      <c r="H23" s="40"/>
      <c r="I23" s="41"/>
      <c r="J23" s="38"/>
      <c r="K23" s="39"/>
      <c r="L23" s="40"/>
      <c r="M23" s="41"/>
      <c r="N23" s="38"/>
      <c r="O23" s="39"/>
      <c r="P23" s="40"/>
      <c r="Q23" s="41"/>
      <c r="R23" s="38"/>
      <c r="S23" s="39"/>
      <c r="T23" s="81">
        <f t="shared" si="0"/>
        <v>10.5</v>
      </c>
      <c r="U23" s="33">
        <f t="shared" si="0"/>
        <v>1335</v>
      </c>
      <c r="V23" s="34">
        <f t="shared" si="1"/>
        <v>14</v>
      </c>
      <c r="W23" s="35">
        <f t="shared" si="2"/>
        <v>1</v>
      </c>
      <c r="X23" s="35">
        <f t="shared" si="3"/>
        <v>10.5</v>
      </c>
      <c r="Y23" s="35">
        <f t="shared" si="3"/>
        <v>1335</v>
      </c>
      <c r="Z23" s="36">
        <f t="shared" si="4"/>
        <v>1185</v>
      </c>
      <c r="AA23" s="35">
        <f t="shared" si="5"/>
        <v>10.486648814999999</v>
      </c>
      <c r="AB23" s="35">
        <f t="shared" si="6"/>
        <v>14</v>
      </c>
    </row>
    <row r="24" spans="1:28" ht="16.5" x14ac:dyDescent="0.2">
      <c r="A24" s="37">
        <v>15</v>
      </c>
      <c r="B24" s="79" t="s">
        <v>57</v>
      </c>
      <c r="C24" s="80" t="s">
        <v>58</v>
      </c>
      <c r="D24" s="40">
        <v>7</v>
      </c>
      <c r="E24" s="41">
        <v>920</v>
      </c>
      <c r="F24" s="38">
        <v>4.5</v>
      </c>
      <c r="G24" s="39">
        <v>415</v>
      </c>
      <c r="H24" s="40"/>
      <c r="I24" s="41"/>
      <c r="J24" s="38"/>
      <c r="K24" s="39"/>
      <c r="L24" s="40"/>
      <c r="M24" s="41"/>
      <c r="N24" s="38"/>
      <c r="O24" s="39"/>
      <c r="P24" s="40"/>
      <c r="Q24" s="41"/>
      <c r="R24" s="38"/>
      <c r="S24" s="39"/>
      <c r="T24" s="81">
        <f t="shared" si="0"/>
        <v>11.5</v>
      </c>
      <c r="U24" s="33">
        <f t="shared" si="0"/>
        <v>1335</v>
      </c>
      <c r="V24" s="34">
        <f t="shared" si="1"/>
        <v>15</v>
      </c>
      <c r="W24" s="35">
        <f t="shared" si="2"/>
        <v>1</v>
      </c>
      <c r="X24" s="35">
        <f t="shared" si="3"/>
        <v>11.5</v>
      </c>
      <c r="Y24" s="35">
        <f t="shared" si="3"/>
        <v>1335</v>
      </c>
      <c r="Z24" s="36">
        <f t="shared" si="4"/>
        <v>920</v>
      </c>
      <c r="AA24" s="35">
        <f t="shared" si="5"/>
        <v>11.486649079999999</v>
      </c>
      <c r="AB24" s="35">
        <f t="shared" si="6"/>
        <v>15</v>
      </c>
    </row>
    <row r="25" spans="1:28" ht="16.5" x14ac:dyDescent="0.2">
      <c r="A25" s="26">
        <v>16</v>
      </c>
      <c r="B25" s="79" t="s">
        <v>46</v>
      </c>
      <c r="C25" s="80" t="s">
        <v>30</v>
      </c>
      <c r="D25" s="40">
        <v>3</v>
      </c>
      <c r="E25" s="41">
        <v>1440</v>
      </c>
      <c r="F25" s="38">
        <v>9</v>
      </c>
      <c r="G25" s="39">
        <v>0</v>
      </c>
      <c r="H25" s="40"/>
      <c r="I25" s="41"/>
      <c r="J25" s="38"/>
      <c r="K25" s="39"/>
      <c r="L25" s="40"/>
      <c r="M25" s="41"/>
      <c r="N25" s="38"/>
      <c r="O25" s="39"/>
      <c r="P25" s="40"/>
      <c r="Q25" s="41"/>
      <c r="R25" s="38"/>
      <c r="S25" s="39"/>
      <c r="T25" s="81">
        <f t="shared" si="0"/>
        <v>12</v>
      </c>
      <c r="U25" s="33">
        <f t="shared" si="0"/>
        <v>1440</v>
      </c>
      <c r="V25" s="34">
        <f t="shared" si="1"/>
        <v>16</v>
      </c>
      <c r="W25" s="35">
        <f t="shared" si="2"/>
        <v>1</v>
      </c>
      <c r="X25" s="35">
        <f t="shared" si="3"/>
        <v>12</v>
      </c>
      <c r="Y25" s="35">
        <f t="shared" si="3"/>
        <v>1440</v>
      </c>
      <c r="Z25" s="36">
        <f t="shared" si="4"/>
        <v>1440</v>
      </c>
      <c r="AA25" s="35">
        <f t="shared" si="5"/>
        <v>11.98559856</v>
      </c>
      <c r="AB25" s="35">
        <f t="shared" si="6"/>
        <v>16</v>
      </c>
    </row>
    <row r="26" spans="1:28" ht="16.5" x14ac:dyDescent="0.2">
      <c r="A26" s="37">
        <v>17</v>
      </c>
      <c r="B26" s="79" t="s">
        <v>49</v>
      </c>
      <c r="C26" s="80" t="s">
        <v>32</v>
      </c>
      <c r="D26" s="40">
        <v>4</v>
      </c>
      <c r="E26" s="41">
        <v>1225</v>
      </c>
      <c r="F26" s="38">
        <v>8</v>
      </c>
      <c r="G26" s="39">
        <v>2</v>
      </c>
      <c r="H26" s="40"/>
      <c r="I26" s="41"/>
      <c r="J26" s="38"/>
      <c r="K26" s="39"/>
      <c r="L26" s="40"/>
      <c r="M26" s="41"/>
      <c r="N26" s="38"/>
      <c r="O26" s="39"/>
      <c r="P26" s="40"/>
      <c r="Q26" s="41"/>
      <c r="R26" s="38"/>
      <c r="S26" s="39"/>
      <c r="T26" s="81">
        <f t="shared" si="0"/>
        <v>12</v>
      </c>
      <c r="U26" s="33">
        <f t="shared" si="0"/>
        <v>1227</v>
      </c>
      <c r="V26" s="34">
        <f t="shared" si="1"/>
        <v>17</v>
      </c>
      <c r="W26" s="35">
        <f t="shared" si="2"/>
        <v>1</v>
      </c>
      <c r="X26" s="35">
        <f t="shared" si="3"/>
        <v>12</v>
      </c>
      <c r="Y26" s="35">
        <f t="shared" si="3"/>
        <v>1227</v>
      </c>
      <c r="Z26" s="36">
        <f t="shared" si="4"/>
        <v>1225</v>
      </c>
      <c r="AA26" s="35">
        <f t="shared" si="5"/>
        <v>11.987728775000001</v>
      </c>
      <c r="AB26" s="35">
        <f t="shared" si="6"/>
        <v>17</v>
      </c>
    </row>
    <row r="27" spans="1:28" ht="16.5" x14ac:dyDescent="0.2">
      <c r="A27" s="37">
        <v>18</v>
      </c>
      <c r="B27" s="79" t="s">
        <v>52</v>
      </c>
      <c r="C27" s="80" t="s">
        <v>28</v>
      </c>
      <c r="D27" s="40">
        <v>5</v>
      </c>
      <c r="E27" s="41">
        <v>1150</v>
      </c>
      <c r="F27" s="38">
        <v>7</v>
      </c>
      <c r="G27" s="39">
        <v>40</v>
      </c>
      <c r="H27" s="40"/>
      <c r="I27" s="41"/>
      <c r="J27" s="38"/>
      <c r="K27" s="39"/>
      <c r="L27" s="40"/>
      <c r="M27" s="41"/>
      <c r="N27" s="38"/>
      <c r="O27" s="39"/>
      <c r="P27" s="40"/>
      <c r="Q27" s="41"/>
      <c r="R27" s="38" t="s">
        <v>45</v>
      </c>
      <c r="S27" s="39" t="s">
        <v>45</v>
      </c>
      <c r="T27" s="81">
        <f t="shared" si="0"/>
        <v>12</v>
      </c>
      <c r="U27" s="33">
        <f t="shared" si="0"/>
        <v>1190</v>
      </c>
      <c r="V27" s="34">
        <f t="shared" si="1"/>
        <v>18</v>
      </c>
      <c r="W27" s="35">
        <f t="shared" si="2"/>
        <v>1</v>
      </c>
      <c r="X27" s="35">
        <f t="shared" si="3"/>
        <v>12</v>
      </c>
      <c r="Y27" s="35">
        <f t="shared" si="3"/>
        <v>1190</v>
      </c>
      <c r="Z27" s="36">
        <f t="shared" si="4"/>
        <v>1150</v>
      </c>
      <c r="AA27" s="35">
        <f t="shared" si="5"/>
        <v>11.98809885</v>
      </c>
      <c r="AB27" s="35">
        <f t="shared" si="6"/>
        <v>18</v>
      </c>
    </row>
    <row r="28" spans="1:28" ht="16.5" x14ac:dyDescent="0.2">
      <c r="A28" s="26">
        <v>19</v>
      </c>
      <c r="B28" s="79" t="s">
        <v>145</v>
      </c>
      <c r="C28" s="84" t="s">
        <v>143</v>
      </c>
      <c r="D28" s="40">
        <v>9</v>
      </c>
      <c r="E28" s="41">
        <v>0</v>
      </c>
      <c r="F28" s="38">
        <v>3</v>
      </c>
      <c r="G28" s="39">
        <v>325</v>
      </c>
      <c r="H28" s="40"/>
      <c r="I28" s="41"/>
      <c r="J28" s="38"/>
      <c r="K28" s="39"/>
      <c r="L28" s="40"/>
      <c r="M28" s="41"/>
      <c r="N28" s="38"/>
      <c r="O28" s="39"/>
      <c r="P28" s="40"/>
      <c r="Q28" s="41"/>
      <c r="R28" s="38" t="s">
        <v>45</v>
      </c>
      <c r="S28" s="39" t="s">
        <v>45</v>
      </c>
      <c r="T28" s="81">
        <f t="shared" si="0"/>
        <v>12</v>
      </c>
      <c r="U28" s="33">
        <f t="shared" si="0"/>
        <v>325</v>
      </c>
      <c r="V28" s="34">
        <f t="shared" si="1"/>
        <v>19</v>
      </c>
      <c r="W28" s="35">
        <f t="shared" si="2"/>
        <v>1</v>
      </c>
      <c r="X28" s="35">
        <f t="shared" si="3"/>
        <v>12</v>
      </c>
      <c r="Y28" s="35">
        <f t="shared" si="3"/>
        <v>325</v>
      </c>
      <c r="Z28" s="36">
        <f t="shared" si="4"/>
        <v>325</v>
      </c>
      <c r="AA28" s="35">
        <f t="shared" si="5"/>
        <v>11.996749675</v>
      </c>
      <c r="AB28" s="35">
        <f t="shared" si="6"/>
        <v>19</v>
      </c>
    </row>
    <row r="29" spans="1:28" ht="16.5" x14ac:dyDescent="0.2">
      <c r="A29" s="37">
        <v>20</v>
      </c>
      <c r="B29" s="79" t="s">
        <v>146</v>
      </c>
      <c r="C29" s="80" t="s">
        <v>29</v>
      </c>
      <c r="D29" s="40">
        <v>9</v>
      </c>
      <c r="E29" s="41">
        <v>0</v>
      </c>
      <c r="F29" s="38">
        <v>3</v>
      </c>
      <c r="G29" s="39">
        <v>250</v>
      </c>
      <c r="H29" s="40"/>
      <c r="I29" s="41"/>
      <c r="J29" s="38"/>
      <c r="K29" s="39"/>
      <c r="L29" s="40"/>
      <c r="M29" s="41"/>
      <c r="N29" s="38"/>
      <c r="O29" s="39"/>
      <c r="P29" s="40"/>
      <c r="Q29" s="41"/>
      <c r="R29" s="38"/>
      <c r="S29" s="39"/>
      <c r="T29" s="81">
        <f t="shared" si="0"/>
        <v>12</v>
      </c>
      <c r="U29" s="33">
        <f t="shared" si="0"/>
        <v>250</v>
      </c>
      <c r="V29" s="34">
        <f t="shared" si="1"/>
        <v>20</v>
      </c>
      <c r="W29" s="35">
        <f t="shared" si="2"/>
        <v>1</v>
      </c>
      <c r="X29" s="35">
        <f t="shared" si="3"/>
        <v>12</v>
      </c>
      <c r="Y29" s="35">
        <f t="shared" si="3"/>
        <v>250</v>
      </c>
      <c r="Z29" s="36">
        <f t="shared" si="4"/>
        <v>250</v>
      </c>
      <c r="AA29" s="35">
        <f t="shared" si="5"/>
        <v>11.997499750000001</v>
      </c>
      <c r="AB29" s="35">
        <f t="shared" si="6"/>
        <v>20</v>
      </c>
    </row>
    <row r="30" spans="1:28" ht="16.5" x14ac:dyDescent="0.2">
      <c r="A30" s="37">
        <v>21</v>
      </c>
      <c r="B30" s="79" t="s">
        <v>48</v>
      </c>
      <c r="C30" s="80" t="s">
        <v>30</v>
      </c>
      <c r="D30" s="40">
        <v>4</v>
      </c>
      <c r="E30" s="41">
        <v>1280</v>
      </c>
      <c r="F30" s="38">
        <v>9</v>
      </c>
      <c r="G30" s="39">
        <v>0</v>
      </c>
      <c r="H30" s="40"/>
      <c r="I30" s="41"/>
      <c r="J30" s="38"/>
      <c r="K30" s="39"/>
      <c r="L30" s="40"/>
      <c r="M30" s="41"/>
      <c r="N30" s="38"/>
      <c r="O30" s="39"/>
      <c r="P30" s="40"/>
      <c r="Q30" s="41"/>
      <c r="R30" s="38"/>
      <c r="S30" s="39"/>
      <c r="T30" s="81">
        <f t="shared" si="0"/>
        <v>13</v>
      </c>
      <c r="U30" s="33">
        <f t="shared" si="0"/>
        <v>1280</v>
      </c>
      <c r="V30" s="34">
        <f t="shared" si="1"/>
        <v>21</v>
      </c>
      <c r="W30" s="35">
        <f t="shared" si="2"/>
        <v>1</v>
      </c>
      <c r="X30" s="35">
        <f t="shared" si="3"/>
        <v>13</v>
      </c>
      <c r="Y30" s="35">
        <f t="shared" si="3"/>
        <v>1280</v>
      </c>
      <c r="Z30" s="36">
        <f t="shared" si="4"/>
        <v>1280</v>
      </c>
      <c r="AA30" s="35">
        <f t="shared" si="5"/>
        <v>12.98719872</v>
      </c>
      <c r="AB30" s="35">
        <f t="shared" si="6"/>
        <v>21</v>
      </c>
    </row>
    <row r="31" spans="1:28" ht="16.5" x14ac:dyDescent="0.2">
      <c r="A31" s="26">
        <v>22</v>
      </c>
      <c r="B31" s="79" t="s">
        <v>147</v>
      </c>
      <c r="C31" s="80" t="s">
        <v>30</v>
      </c>
      <c r="D31" s="40">
        <v>9</v>
      </c>
      <c r="E31" s="41">
        <v>0</v>
      </c>
      <c r="F31" s="38">
        <v>4</v>
      </c>
      <c r="G31" s="39">
        <v>220</v>
      </c>
      <c r="H31" s="40"/>
      <c r="I31" s="41"/>
      <c r="J31" s="38"/>
      <c r="K31" s="39"/>
      <c r="L31" s="40"/>
      <c r="M31" s="41"/>
      <c r="N31" s="38"/>
      <c r="O31" s="39"/>
      <c r="P31" s="40"/>
      <c r="Q31" s="41"/>
      <c r="R31" s="38"/>
      <c r="S31" s="39"/>
      <c r="T31" s="81">
        <f t="shared" si="0"/>
        <v>13</v>
      </c>
      <c r="U31" s="33">
        <f t="shared" si="0"/>
        <v>220</v>
      </c>
      <c r="V31" s="34">
        <f t="shared" si="1"/>
        <v>22</v>
      </c>
      <c r="W31" s="35">
        <f t="shared" si="2"/>
        <v>1</v>
      </c>
      <c r="X31" s="35">
        <f t="shared" si="3"/>
        <v>13</v>
      </c>
      <c r="Y31" s="35">
        <f t="shared" si="3"/>
        <v>220</v>
      </c>
      <c r="Z31" s="36">
        <f t="shared" si="4"/>
        <v>220</v>
      </c>
      <c r="AA31" s="35">
        <f t="shared" si="5"/>
        <v>12.997799779999999</v>
      </c>
      <c r="AB31" s="35">
        <f t="shared" si="6"/>
        <v>22</v>
      </c>
    </row>
    <row r="32" spans="1:28" ht="16.5" x14ac:dyDescent="0.2">
      <c r="A32" s="37">
        <v>23</v>
      </c>
      <c r="B32" s="79" t="s">
        <v>53</v>
      </c>
      <c r="C32" s="80" t="s">
        <v>31</v>
      </c>
      <c r="D32" s="40">
        <v>6</v>
      </c>
      <c r="E32" s="41">
        <v>1415</v>
      </c>
      <c r="F32" s="38">
        <v>8</v>
      </c>
      <c r="G32" s="39">
        <v>90</v>
      </c>
      <c r="H32" s="40"/>
      <c r="I32" s="41"/>
      <c r="J32" s="38"/>
      <c r="K32" s="39"/>
      <c r="L32" s="40"/>
      <c r="M32" s="41"/>
      <c r="N32" s="38"/>
      <c r="O32" s="39"/>
      <c r="P32" s="40"/>
      <c r="Q32" s="41"/>
      <c r="R32" s="38"/>
      <c r="S32" s="39"/>
      <c r="T32" s="81">
        <f t="shared" si="0"/>
        <v>14</v>
      </c>
      <c r="U32" s="33">
        <f t="shared" si="0"/>
        <v>1505</v>
      </c>
      <c r="V32" s="34">
        <f t="shared" si="1"/>
        <v>23</v>
      </c>
      <c r="W32" s="35">
        <f t="shared" si="2"/>
        <v>1</v>
      </c>
      <c r="X32" s="35">
        <f t="shared" si="3"/>
        <v>14</v>
      </c>
      <c r="Y32" s="35">
        <f t="shared" si="3"/>
        <v>1505</v>
      </c>
      <c r="Z32" s="36">
        <f t="shared" si="4"/>
        <v>1415</v>
      </c>
      <c r="AA32" s="35">
        <f t="shared" si="5"/>
        <v>13.984948585</v>
      </c>
      <c r="AB32" s="35">
        <f t="shared" si="6"/>
        <v>23</v>
      </c>
    </row>
    <row r="33" spans="1:28" ht="16.5" x14ac:dyDescent="0.2">
      <c r="A33" s="37">
        <v>24</v>
      </c>
      <c r="B33" s="79" t="s">
        <v>148</v>
      </c>
      <c r="C33" s="84" t="s">
        <v>31</v>
      </c>
      <c r="D33" s="40">
        <v>9</v>
      </c>
      <c r="E33" s="41">
        <v>0</v>
      </c>
      <c r="F33" s="38">
        <v>5</v>
      </c>
      <c r="G33" s="39">
        <v>125</v>
      </c>
      <c r="H33" s="40"/>
      <c r="I33" s="41"/>
      <c r="J33" s="38"/>
      <c r="K33" s="39"/>
      <c r="L33" s="40"/>
      <c r="M33" s="41"/>
      <c r="N33" s="38"/>
      <c r="O33" s="39"/>
      <c r="P33" s="40"/>
      <c r="Q33" s="41"/>
      <c r="R33" s="38"/>
      <c r="S33" s="39"/>
      <c r="T33" s="81">
        <f t="shared" si="0"/>
        <v>14</v>
      </c>
      <c r="U33" s="33">
        <f t="shared" si="0"/>
        <v>125</v>
      </c>
      <c r="V33" s="34">
        <f t="shared" si="1"/>
        <v>24</v>
      </c>
      <c r="W33" s="35">
        <f t="shared" si="2"/>
        <v>1</v>
      </c>
      <c r="X33" s="35">
        <f t="shared" si="3"/>
        <v>14</v>
      </c>
      <c r="Y33" s="35">
        <f t="shared" si="3"/>
        <v>125</v>
      </c>
      <c r="Z33" s="36">
        <f t="shared" si="4"/>
        <v>125</v>
      </c>
      <c r="AA33" s="35">
        <f t="shared" si="5"/>
        <v>13.998749875</v>
      </c>
      <c r="AB33" s="35">
        <f t="shared" si="6"/>
        <v>24</v>
      </c>
    </row>
    <row r="34" spans="1:28" ht="16.5" x14ac:dyDescent="0.2">
      <c r="A34" s="26">
        <v>25</v>
      </c>
      <c r="B34" s="79" t="s">
        <v>54</v>
      </c>
      <c r="C34" s="80" t="s">
        <v>143</v>
      </c>
      <c r="D34" s="40">
        <v>6</v>
      </c>
      <c r="E34" s="41">
        <v>1125</v>
      </c>
      <c r="F34" s="38">
        <v>9</v>
      </c>
      <c r="G34" s="39">
        <v>0</v>
      </c>
      <c r="H34" s="40"/>
      <c r="I34" s="41"/>
      <c r="J34" s="38"/>
      <c r="K34" s="39"/>
      <c r="L34" s="40"/>
      <c r="M34" s="41"/>
      <c r="N34" s="38"/>
      <c r="O34" s="39"/>
      <c r="P34" s="40"/>
      <c r="Q34" s="41"/>
      <c r="R34" s="38"/>
      <c r="S34" s="39"/>
      <c r="T34" s="81">
        <f t="shared" si="0"/>
        <v>15</v>
      </c>
      <c r="U34" s="33">
        <f t="shared" si="0"/>
        <v>1125</v>
      </c>
      <c r="V34" s="34">
        <f t="shared" si="1"/>
        <v>25</v>
      </c>
      <c r="W34" s="35">
        <f t="shared" si="2"/>
        <v>1</v>
      </c>
      <c r="X34" s="35">
        <f t="shared" si="3"/>
        <v>15</v>
      </c>
      <c r="Y34" s="35">
        <f t="shared" si="3"/>
        <v>1125</v>
      </c>
      <c r="Z34" s="36">
        <f t="shared" si="4"/>
        <v>1125</v>
      </c>
      <c r="AA34" s="35">
        <f t="shared" si="5"/>
        <v>14.988748874999999</v>
      </c>
      <c r="AB34" s="35">
        <f t="shared" si="6"/>
        <v>25</v>
      </c>
    </row>
    <row r="35" spans="1:28" ht="16.5" x14ac:dyDescent="0.2">
      <c r="A35" s="37">
        <v>26</v>
      </c>
      <c r="B35" s="79" t="s">
        <v>60</v>
      </c>
      <c r="C35" s="80" t="s">
        <v>58</v>
      </c>
      <c r="D35" s="40">
        <v>8</v>
      </c>
      <c r="E35" s="41">
        <v>675</v>
      </c>
      <c r="F35" s="38">
        <v>7</v>
      </c>
      <c r="G35" s="39">
        <v>100</v>
      </c>
      <c r="H35" s="40"/>
      <c r="I35" s="41"/>
      <c r="J35" s="38"/>
      <c r="K35" s="39"/>
      <c r="L35" s="40"/>
      <c r="M35" s="41"/>
      <c r="N35" s="38"/>
      <c r="O35" s="39"/>
      <c r="P35" s="40"/>
      <c r="Q35" s="41"/>
      <c r="R35" s="38"/>
      <c r="S35" s="39"/>
      <c r="T35" s="81">
        <f t="shared" si="0"/>
        <v>15</v>
      </c>
      <c r="U35" s="33">
        <f t="shared" si="0"/>
        <v>775</v>
      </c>
      <c r="V35" s="34">
        <f t="shared" si="1"/>
        <v>26</v>
      </c>
      <c r="W35" s="35">
        <f t="shared" si="2"/>
        <v>1</v>
      </c>
      <c r="X35" s="35">
        <f t="shared" si="3"/>
        <v>15</v>
      </c>
      <c r="Y35" s="35">
        <f t="shared" si="3"/>
        <v>775</v>
      </c>
      <c r="Z35" s="36">
        <f t="shared" si="4"/>
        <v>675</v>
      </c>
      <c r="AA35" s="35">
        <f t="shared" si="5"/>
        <v>14.992249325</v>
      </c>
      <c r="AB35" s="35">
        <f t="shared" si="6"/>
        <v>26</v>
      </c>
    </row>
    <row r="36" spans="1:28" ht="16.5" x14ac:dyDescent="0.2">
      <c r="A36" s="37">
        <v>27</v>
      </c>
      <c r="B36" s="79" t="s">
        <v>149</v>
      </c>
      <c r="C36" s="80" t="s">
        <v>58</v>
      </c>
      <c r="D36" s="40">
        <v>9</v>
      </c>
      <c r="E36" s="41">
        <v>0</v>
      </c>
      <c r="F36" s="38">
        <v>6</v>
      </c>
      <c r="G36" s="39">
        <v>90</v>
      </c>
      <c r="H36" s="40"/>
      <c r="I36" s="41"/>
      <c r="J36" s="38"/>
      <c r="K36" s="39"/>
      <c r="L36" s="40"/>
      <c r="M36" s="41"/>
      <c r="N36" s="38"/>
      <c r="O36" s="39"/>
      <c r="P36" s="40"/>
      <c r="Q36" s="41"/>
      <c r="R36" s="38"/>
      <c r="S36" s="39"/>
      <c r="T36" s="81">
        <f t="shared" si="0"/>
        <v>15</v>
      </c>
      <c r="U36" s="33">
        <f t="shared" si="0"/>
        <v>90</v>
      </c>
      <c r="V36" s="34">
        <f t="shared" si="1"/>
        <v>27</v>
      </c>
      <c r="W36" s="35">
        <f t="shared" si="2"/>
        <v>1</v>
      </c>
      <c r="X36" s="35">
        <f t="shared" si="3"/>
        <v>15</v>
      </c>
      <c r="Y36" s="35">
        <f t="shared" si="3"/>
        <v>90</v>
      </c>
      <c r="Z36" s="36">
        <f t="shared" si="4"/>
        <v>90</v>
      </c>
      <c r="AA36" s="35">
        <f t="shared" si="5"/>
        <v>14.99909991</v>
      </c>
      <c r="AB36" s="35">
        <f t="shared" si="6"/>
        <v>27</v>
      </c>
    </row>
    <row r="37" spans="1:28" ht="16.5" x14ac:dyDescent="0.2">
      <c r="A37" s="26">
        <v>28</v>
      </c>
      <c r="B37" s="79" t="s">
        <v>56</v>
      </c>
      <c r="C37" s="84" t="s">
        <v>31</v>
      </c>
      <c r="D37" s="40">
        <v>7</v>
      </c>
      <c r="E37" s="41">
        <v>980</v>
      </c>
      <c r="F37" s="38">
        <v>9</v>
      </c>
      <c r="G37" s="39">
        <v>0</v>
      </c>
      <c r="H37" s="40"/>
      <c r="I37" s="41"/>
      <c r="J37" s="38"/>
      <c r="K37" s="39"/>
      <c r="L37" s="40"/>
      <c r="M37" s="41"/>
      <c r="N37" s="38"/>
      <c r="O37" s="39"/>
      <c r="P37" s="40"/>
      <c r="Q37" s="41"/>
      <c r="R37" s="38"/>
      <c r="S37" s="39"/>
      <c r="T37" s="81">
        <f t="shared" si="0"/>
        <v>16</v>
      </c>
      <c r="U37" s="33">
        <f t="shared" si="0"/>
        <v>980</v>
      </c>
      <c r="V37" s="34">
        <f t="shared" si="1"/>
        <v>28</v>
      </c>
      <c r="W37" s="35">
        <f t="shared" si="2"/>
        <v>1</v>
      </c>
      <c r="X37" s="35">
        <f t="shared" si="3"/>
        <v>16</v>
      </c>
      <c r="Y37" s="35">
        <f t="shared" si="3"/>
        <v>980</v>
      </c>
      <c r="Z37" s="36">
        <f t="shared" si="4"/>
        <v>980</v>
      </c>
      <c r="AA37" s="35">
        <f t="shared" si="5"/>
        <v>15.99019902</v>
      </c>
      <c r="AB37" s="35">
        <f t="shared" si="6"/>
        <v>28</v>
      </c>
    </row>
    <row r="38" spans="1:28" ht="16.5" x14ac:dyDescent="0.2">
      <c r="A38" s="37">
        <v>29</v>
      </c>
      <c r="B38" s="79" t="s">
        <v>59</v>
      </c>
      <c r="C38" s="84" t="s">
        <v>58</v>
      </c>
      <c r="D38" s="40">
        <v>7</v>
      </c>
      <c r="E38" s="41">
        <v>550</v>
      </c>
      <c r="F38" s="38">
        <v>9</v>
      </c>
      <c r="G38" s="39">
        <v>0</v>
      </c>
      <c r="H38" s="40"/>
      <c r="I38" s="41"/>
      <c r="J38" s="38"/>
      <c r="K38" s="39"/>
      <c r="L38" s="40"/>
      <c r="M38" s="41"/>
      <c r="N38" s="38"/>
      <c r="O38" s="39"/>
      <c r="P38" s="40"/>
      <c r="Q38" s="41"/>
      <c r="R38" s="38"/>
      <c r="S38" s="39"/>
      <c r="T38" s="81">
        <f t="shared" si="0"/>
        <v>16</v>
      </c>
      <c r="U38" s="33">
        <f t="shared" si="0"/>
        <v>550</v>
      </c>
      <c r="V38" s="34">
        <f t="shared" si="1"/>
        <v>29</v>
      </c>
      <c r="W38" s="35">
        <f t="shared" si="2"/>
        <v>1</v>
      </c>
      <c r="X38" s="35">
        <f t="shared" si="3"/>
        <v>16</v>
      </c>
      <c r="Y38" s="35">
        <f t="shared" si="3"/>
        <v>550</v>
      </c>
      <c r="Z38" s="36">
        <f t="shared" si="4"/>
        <v>550</v>
      </c>
      <c r="AA38" s="35">
        <f t="shared" si="5"/>
        <v>15.994499450000001</v>
      </c>
      <c r="AB38" s="35">
        <f t="shared" si="6"/>
        <v>29</v>
      </c>
    </row>
    <row r="39" spans="1:28" ht="16.5" x14ac:dyDescent="0.2">
      <c r="A39" s="37">
        <v>30</v>
      </c>
      <c r="B39" s="79" t="s">
        <v>61</v>
      </c>
      <c r="C39" s="84" t="s">
        <v>29</v>
      </c>
      <c r="D39" s="40">
        <v>8</v>
      </c>
      <c r="E39" s="41">
        <v>355</v>
      </c>
      <c r="F39" s="38">
        <v>9</v>
      </c>
      <c r="G39" s="39">
        <v>0</v>
      </c>
      <c r="H39" s="40"/>
      <c r="I39" s="41"/>
      <c r="J39" s="38"/>
      <c r="K39" s="39"/>
      <c r="L39" s="40"/>
      <c r="M39" s="41"/>
      <c r="N39" s="38"/>
      <c r="O39" s="39"/>
      <c r="P39" s="40"/>
      <c r="Q39" s="41"/>
      <c r="R39" s="38"/>
      <c r="S39" s="39"/>
      <c r="T39" s="81">
        <f t="shared" si="0"/>
        <v>17</v>
      </c>
      <c r="U39" s="33">
        <f t="shared" si="0"/>
        <v>355</v>
      </c>
      <c r="V39" s="34">
        <f t="shared" si="1"/>
        <v>30</v>
      </c>
      <c r="W39" s="35">
        <f t="shared" si="2"/>
        <v>1</v>
      </c>
      <c r="X39" s="35">
        <f t="shared" si="3"/>
        <v>17</v>
      </c>
      <c r="Y39" s="35">
        <f t="shared" si="3"/>
        <v>355</v>
      </c>
      <c r="Z39" s="36">
        <f t="shared" si="4"/>
        <v>355</v>
      </c>
      <c r="AA39" s="35">
        <f t="shared" si="5"/>
        <v>16.996449644999998</v>
      </c>
      <c r="AB39" s="35">
        <f t="shared" si="6"/>
        <v>30</v>
      </c>
    </row>
    <row r="40" spans="1:28" ht="16.5" x14ac:dyDescent="0.2">
      <c r="A40" s="26">
        <v>31</v>
      </c>
      <c r="B40" s="79"/>
      <c r="C40" s="80"/>
      <c r="D40" s="40"/>
      <c r="E40" s="41"/>
      <c r="F40" s="38"/>
      <c r="G40" s="39"/>
      <c r="H40" s="40"/>
      <c r="I40" s="41"/>
      <c r="J40" s="38"/>
      <c r="K40" s="39"/>
      <c r="L40" s="40"/>
      <c r="M40" s="41"/>
      <c r="N40" s="38"/>
      <c r="O40" s="39"/>
      <c r="P40" s="40"/>
      <c r="Q40" s="41"/>
      <c r="R40" s="38"/>
      <c r="S40" s="39"/>
      <c r="T40" s="81" t="str">
        <f t="shared" si="0"/>
        <v/>
      </c>
      <c r="U40" s="33" t="str">
        <f t="shared" si="0"/>
        <v/>
      </c>
      <c r="V40" s="34" t="str">
        <f t="shared" si="1"/>
        <v/>
      </c>
      <c r="W40" s="35" t="str">
        <f t="shared" si="2"/>
        <v/>
      </c>
      <c r="X40" s="35" t="str">
        <f t="shared" si="3"/>
        <v/>
      </c>
      <c r="Y40" s="35" t="str">
        <f t="shared" si="3"/>
        <v/>
      </c>
      <c r="Z40" s="36">
        <f t="shared" si="4"/>
        <v>0</v>
      </c>
      <c r="AA40" s="35" t="str">
        <f t="shared" si="5"/>
        <v/>
      </c>
      <c r="AB40" s="35" t="str">
        <f t="shared" si="6"/>
        <v/>
      </c>
    </row>
    <row r="41" spans="1:28" ht="16.5" x14ac:dyDescent="0.2">
      <c r="A41" s="37">
        <v>32</v>
      </c>
      <c r="B41" s="85"/>
      <c r="C41" s="84"/>
      <c r="D41" s="40"/>
      <c r="E41" s="41"/>
      <c r="F41" s="38"/>
      <c r="G41" s="39"/>
      <c r="H41" s="40"/>
      <c r="I41" s="41"/>
      <c r="J41" s="38"/>
      <c r="K41" s="39"/>
      <c r="L41" s="40"/>
      <c r="M41" s="41"/>
      <c r="N41" s="38"/>
      <c r="O41" s="39"/>
      <c r="P41" s="40"/>
      <c r="Q41" s="41"/>
      <c r="R41" s="38"/>
      <c r="S41" s="39"/>
      <c r="T41" s="81" t="str">
        <f t="shared" si="0"/>
        <v/>
      </c>
      <c r="U41" s="33" t="str">
        <f t="shared" si="0"/>
        <v/>
      </c>
      <c r="V41" s="34" t="str">
        <f t="shared" si="1"/>
        <v/>
      </c>
      <c r="W41" s="35" t="str">
        <f t="shared" si="2"/>
        <v/>
      </c>
      <c r="X41" s="35" t="str">
        <f t="shared" si="3"/>
        <v/>
      </c>
      <c r="Y41" s="35" t="str">
        <f t="shared" si="3"/>
        <v/>
      </c>
      <c r="Z41" s="36">
        <f t="shared" si="4"/>
        <v>0</v>
      </c>
      <c r="AA41" s="35" t="str">
        <f t="shared" si="5"/>
        <v/>
      </c>
      <c r="AB41" s="35" t="str">
        <f t="shared" si="6"/>
        <v/>
      </c>
    </row>
    <row r="42" spans="1:28" ht="16.5" x14ac:dyDescent="0.2">
      <c r="A42" s="37">
        <v>33</v>
      </c>
      <c r="B42" s="85"/>
      <c r="C42" s="84"/>
      <c r="D42" s="40"/>
      <c r="E42" s="41"/>
      <c r="F42" s="38"/>
      <c r="G42" s="39"/>
      <c r="H42" s="40"/>
      <c r="I42" s="41"/>
      <c r="J42" s="38"/>
      <c r="K42" s="39"/>
      <c r="L42" s="40"/>
      <c r="M42" s="41"/>
      <c r="N42" s="38"/>
      <c r="O42" s="39"/>
      <c r="P42" s="40"/>
      <c r="Q42" s="41"/>
      <c r="R42" s="38"/>
      <c r="S42" s="39"/>
      <c r="T42" s="81" t="str">
        <f t="shared" si="0"/>
        <v/>
      </c>
      <c r="U42" s="33" t="str">
        <f t="shared" si="0"/>
        <v/>
      </c>
      <c r="V42" s="34" t="str">
        <f t="shared" si="1"/>
        <v/>
      </c>
      <c r="W42" s="35" t="str">
        <f t="shared" si="2"/>
        <v/>
      </c>
      <c r="X42" s="35" t="str">
        <f t="shared" ref="X42:Y48" si="7">IF(ISNUMBER(T42)=TRUE,T42,"")</f>
        <v/>
      </c>
      <c r="Y42" s="35" t="str">
        <f t="shared" si="7"/>
        <v/>
      </c>
      <c r="Z42" s="36">
        <f t="shared" si="4"/>
        <v>0</v>
      </c>
      <c r="AA42" s="35" t="str">
        <f t="shared" si="5"/>
        <v/>
      </c>
      <c r="AB42" s="35" t="str">
        <f t="shared" si="6"/>
        <v/>
      </c>
    </row>
    <row r="43" spans="1:28" ht="16.5" x14ac:dyDescent="0.2">
      <c r="A43" s="26">
        <v>34</v>
      </c>
      <c r="B43" s="85"/>
      <c r="C43" s="84"/>
      <c r="D43" s="40"/>
      <c r="E43" s="41"/>
      <c r="F43" s="38"/>
      <c r="G43" s="39"/>
      <c r="H43" s="40"/>
      <c r="I43" s="41"/>
      <c r="J43" s="38"/>
      <c r="K43" s="39"/>
      <c r="L43" s="40"/>
      <c r="M43" s="41"/>
      <c r="N43" s="38"/>
      <c r="O43" s="39"/>
      <c r="P43" s="40"/>
      <c r="Q43" s="41"/>
      <c r="R43" s="38"/>
      <c r="S43" s="39"/>
      <c r="T43" s="81" t="str">
        <f t="shared" si="0"/>
        <v/>
      </c>
      <c r="U43" s="33" t="str">
        <f t="shared" si="0"/>
        <v/>
      </c>
      <c r="V43" s="34" t="str">
        <f t="shared" si="1"/>
        <v/>
      </c>
      <c r="W43" s="35" t="str">
        <f t="shared" si="2"/>
        <v/>
      </c>
      <c r="X43" s="35" t="str">
        <f t="shared" si="7"/>
        <v/>
      </c>
      <c r="Y43" s="35" t="str">
        <f t="shared" si="7"/>
        <v/>
      </c>
      <c r="Z43" s="36">
        <f t="shared" si="4"/>
        <v>0</v>
      </c>
      <c r="AA43" s="35" t="str">
        <f t="shared" si="5"/>
        <v/>
      </c>
      <c r="AB43" s="35" t="str">
        <f t="shared" si="6"/>
        <v/>
      </c>
    </row>
    <row r="44" spans="1:28" ht="16.5" x14ac:dyDescent="0.2">
      <c r="A44" s="37">
        <v>35</v>
      </c>
      <c r="B44" s="85"/>
      <c r="C44" s="84"/>
      <c r="D44" s="40"/>
      <c r="E44" s="41"/>
      <c r="F44" s="38"/>
      <c r="G44" s="39"/>
      <c r="H44" s="40"/>
      <c r="I44" s="41"/>
      <c r="J44" s="38"/>
      <c r="K44" s="39"/>
      <c r="L44" s="40"/>
      <c r="M44" s="41"/>
      <c r="N44" s="38"/>
      <c r="O44" s="39"/>
      <c r="P44" s="40"/>
      <c r="Q44" s="41"/>
      <c r="R44" s="38"/>
      <c r="S44" s="39"/>
      <c r="T44" s="81" t="str">
        <f t="shared" si="0"/>
        <v/>
      </c>
      <c r="U44" s="33" t="str">
        <f t="shared" si="0"/>
        <v/>
      </c>
      <c r="V44" s="34" t="str">
        <f t="shared" si="1"/>
        <v/>
      </c>
      <c r="W44" s="35" t="str">
        <f t="shared" si="2"/>
        <v/>
      </c>
      <c r="X44" s="35" t="str">
        <f t="shared" si="7"/>
        <v/>
      </c>
      <c r="Y44" s="35" t="str">
        <f t="shared" si="7"/>
        <v/>
      </c>
      <c r="Z44" s="36">
        <f t="shared" si="4"/>
        <v>0</v>
      </c>
      <c r="AA44" s="35" t="str">
        <f t="shared" si="5"/>
        <v/>
      </c>
      <c r="AB44" s="35" t="str">
        <f t="shared" si="6"/>
        <v/>
      </c>
    </row>
    <row r="45" spans="1:28" ht="16.5" x14ac:dyDescent="0.2">
      <c r="A45" s="37">
        <v>36</v>
      </c>
      <c r="B45" s="85"/>
      <c r="C45" s="84"/>
      <c r="D45" s="40"/>
      <c r="E45" s="41"/>
      <c r="F45" s="38"/>
      <c r="G45" s="39"/>
      <c r="H45" s="40"/>
      <c r="I45" s="41"/>
      <c r="J45" s="38"/>
      <c r="K45" s="39"/>
      <c r="L45" s="40"/>
      <c r="M45" s="41"/>
      <c r="N45" s="38"/>
      <c r="O45" s="39"/>
      <c r="P45" s="40"/>
      <c r="Q45" s="41"/>
      <c r="R45" s="38"/>
      <c r="S45" s="39"/>
      <c r="T45" s="81" t="str">
        <f t="shared" si="0"/>
        <v/>
      </c>
      <c r="U45" s="33" t="str">
        <f t="shared" si="0"/>
        <v/>
      </c>
      <c r="V45" s="34" t="str">
        <f t="shared" si="1"/>
        <v/>
      </c>
      <c r="W45" s="35" t="str">
        <f t="shared" si="2"/>
        <v/>
      </c>
      <c r="X45" s="35" t="str">
        <f t="shared" si="7"/>
        <v/>
      </c>
      <c r="Y45" s="35" t="str">
        <f t="shared" si="7"/>
        <v/>
      </c>
      <c r="Z45" s="36">
        <f t="shared" si="4"/>
        <v>0</v>
      </c>
      <c r="AA45" s="35" t="str">
        <f t="shared" si="5"/>
        <v/>
      </c>
      <c r="AB45" s="35" t="str">
        <f t="shared" si="6"/>
        <v/>
      </c>
    </row>
    <row r="46" spans="1:28" ht="16.5" x14ac:dyDescent="0.2">
      <c r="A46" s="26">
        <v>37</v>
      </c>
      <c r="B46" s="85"/>
      <c r="C46" s="84"/>
      <c r="D46" s="40"/>
      <c r="E46" s="41"/>
      <c r="F46" s="38"/>
      <c r="G46" s="39"/>
      <c r="H46" s="40"/>
      <c r="I46" s="41"/>
      <c r="J46" s="38"/>
      <c r="K46" s="39"/>
      <c r="L46" s="40"/>
      <c r="M46" s="41"/>
      <c r="N46" s="38"/>
      <c r="O46" s="39"/>
      <c r="P46" s="40"/>
      <c r="Q46" s="41"/>
      <c r="R46" s="38"/>
      <c r="S46" s="39"/>
      <c r="T46" s="81" t="str">
        <f t="shared" si="0"/>
        <v/>
      </c>
      <c r="U46" s="33" t="str">
        <f t="shared" si="0"/>
        <v/>
      </c>
      <c r="V46" s="34" t="str">
        <f t="shared" si="1"/>
        <v/>
      </c>
      <c r="W46" s="35" t="str">
        <f t="shared" si="2"/>
        <v/>
      </c>
      <c r="X46" s="35" t="str">
        <f t="shared" si="7"/>
        <v/>
      </c>
      <c r="Y46" s="35" t="str">
        <f t="shared" si="7"/>
        <v/>
      </c>
      <c r="Z46" s="36">
        <f t="shared" si="4"/>
        <v>0</v>
      </c>
      <c r="AA46" s="35" t="str">
        <f t="shared" si="5"/>
        <v/>
      </c>
      <c r="AB46" s="35" t="str">
        <f t="shared" si="6"/>
        <v/>
      </c>
    </row>
    <row r="47" spans="1:28" ht="16.5" x14ac:dyDescent="0.2">
      <c r="A47" s="37">
        <v>38</v>
      </c>
      <c r="B47" s="85"/>
      <c r="C47" s="84"/>
      <c r="D47" s="40"/>
      <c r="E47" s="41"/>
      <c r="F47" s="38"/>
      <c r="G47" s="39"/>
      <c r="H47" s="40"/>
      <c r="I47" s="41"/>
      <c r="J47" s="38"/>
      <c r="K47" s="39"/>
      <c r="L47" s="40"/>
      <c r="M47" s="41"/>
      <c r="N47" s="38"/>
      <c r="O47" s="39"/>
      <c r="P47" s="40"/>
      <c r="Q47" s="41"/>
      <c r="R47" s="38"/>
      <c r="S47" s="39"/>
      <c r="T47" s="81" t="str">
        <f t="shared" si="0"/>
        <v/>
      </c>
      <c r="U47" s="33" t="str">
        <f t="shared" si="0"/>
        <v/>
      </c>
      <c r="V47" s="34" t="str">
        <f t="shared" si="1"/>
        <v/>
      </c>
      <c r="W47" s="35" t="str">
        <f t="shared" si="2"/>
        <v/>
      </c>
      <c r="X47" s="35" t="str">
        <f t="shared" si="7"/>
        <v/>
      </c>
      <c r="Y47" s="35" t="str">
        <f t="shared" si="7"/>
        <v/>
      </c>
      <c r="Z47" s="36">
        <f t="shared" si="4"/>
        <v>0</v>
      </c>
      <c r="AA47" s="35" t="str">
        <f t="shared" si="5"/>
        <v/>
      </c>
      <c r="AB47" s="35" t="str">
        <f t="shared" si="6"/>
        <v/>
      </c>
    </row>
    <row r="48" spans="1:28" ht="16.5" x14ac:dyDescent="0.2">
      <c r="A48" s="37">
        <v>39</v>
      </c>
      <c r="B48" s="85"/>
      <c r="C48" s="84"/>
      <c r="D48" s="40"/>
      <c r="E48" s="41"/>
      <c r="F48" s="38"/>
      <c r="G48" s="39"/>
      <c r="H48" s="40"/>
      <c r="I48" s="41"/>
      <c r="J48" s="38"/>
      <c r="K48" s="39"/>
      <c r="L48" s="40"/>
      <c r="M48" s="41"/>
      <c r="N48" s="38"/>
      <c r="O48" s="39"/>
      <c r="P48" s="40"/>
      <c r="Q48" s="41"/>
      <c r="R48" s="38"/>
      <c r="S48" s="39"/>
      <c r="T48" s="81" t="str">
        <f t="shared" si="0"/>
        <v/>
      </c>
      <c r="U48" s="33" t="str">
        <f t="shared" si="0"/>
        <v/>
      </c>
      <c r="V48" s="34" t="str">
        <f t="shared" si="1"/>
        <v/>
      </c>
      <c r="W48" s="35" t="str">
        <f t="shared" si="2"/>
        <v/>
      </c>
      <c r="X48" s="35" t="str">
        <f t="shared" si="7"/>
        <v/>
      </c>
      <c r="Y48" s="35" t="str">
        <f t="shared" si="7"/>
        <v/>
      </c>
      <c r="Z48" s="36">
        <f t="shared" si="4"/>
        <v>0</v>
      </c>
      <c r="AA48" s="35" t="str">
        <f t="shared" si="5"/>
        <v/>
      </c>
      <c r="AB48" s="35" t="str">
        <f t="shared" si="6"/>
        <v/>
      </c>
    </row>
    <row r="49" spans="1:28" ht="17.25" thickBot="1" x14ac:dyDescent="0.25">
      <c r="A49" s="26">
        <v>40</v>
      </c>
      <c r="B49" s="86"/>
      <c r="C49" s="87"/>
      <c r="D49" s="88"/>
      <c r="E49" s="89"/>
      <c r="F49" s="46"/>
      <c r="G49" s="47"/>
      <c r="H49" s="88"/>
      <c r="I49" s="89"/>
      <c r="J49" s="46"/>
      <c r="K49" s="47"/>
      <c r="L49" s="88"/>
      <c r="M49" s="89"/>
      <c r="N49" s="46"/>
      <c r="O49" s="47"/>
      <c r="P49" s="88"/>
      <c r="Q49" s="89"/>
      <c r="R49" s="46"/>
      <c r="S49" s="47"/>
      <c r="T49" s="48"/>
      <c r="U49" s="49"/>
      <c r="V49" s="50"/>
      <c r="W49" s="35" t="str">
        <f>IF(ISNUMBER(#REF!)=TRUE,1,"")</f>
        <v/>
      </c>
      <c r="X49" s="35" t="str">
        <f>IF(ISNUMBER(#REF!)=TRUE,#REF!,"")</f>
        <v/>
      </c>
      <c r="Y49" s="35" t="str">
        <f>IF(ISNUMBER(#REF!)=TRUE,#REF!,"")</f>
        <v/>
      </c>
      <c r="Z49" s="36" t="e">
        <f>MAX(#REF!,#REF!,#REF!,#REF!,#REF!,#REF!,#REF!,#REF!)</f>
        <v>#REF!</v>
      </c>
      <c r="AA49" s="35" t="str">
        <f t="shared" si="5"/>
        <v/>
      </c>
      <c r="AB49" s="35" t="str">
        <f t="shared" si="6"/>
        <v/>
      </c>
    </row>
    <row r="50" spans="1:28" ht="16.5" thickTop="1" x14ac:dyDescent="0.2">
      <c r="B50" s="90"/>
      <c r="C50" s="82"/>
      <c r="D50" s="91"/>
      <c r="E50" s="92"/>
      <c r="F50" s="91"/>
      <c r="G50" s="92"/>
      <c r="H50" s="91"/>
      <c r="I50" s="92"/>
      <c r="J50" s="91"/>
      <c r="K50" s="92"/>
      <c r="L50" s="91"/>
      <c r="M50" s="92"/>
      <c r="N50" s="91"/>
      <c r="O50" s="92"/>
      <c r="P50" s="91"/>
      <c r="Q50" s="92"/>
      <c r="R50" s="91"/>
      <c r="S50" s="92"/>
      <c r="T50" s="91"/>
      <c r="U50" s="92"/>
      <c r="V50" s="93"/>
      <c r="W50" s="35" t="str">
        <f>IF(ISNUMBER(#REF!)=TRUE,1,"")</f>
        <v/>
      </c>
      <c r="X50" s="35" t="str">
        <f>IF(ISNUMBER(#REF!)=TRUE,#REF!,"")</f>
        <v/>
      </c>
      <c r="Y50" s="35" t="str">
        <f>IF(ISNUMBER(#REF!)=TRUE,#REF!,"")</f>
        <v/>
      </c>
      <c r="Z50" s="36" t="e">
        <f>MAX(#REF!,#REF!,#REF!,#REF!,#REF!,#REF!,#REF!,#REF!)</f>
        <v>#REF!</v>
      </c>
      <c r="AA50" s="35" t="str">
        <f t="shared" si="5"/>
        <v/>
      </c>
      <c r="AB50" s="35" t="str">
        <f t="shared" si="6"/>
        <v/>
      </c>
    </row>
    <row r="51" spans="1:28" ht="15.75" x14ac:dyDescent="0.2">
      <c r="B51" s="90"/>
      <c r="C51" s="82"/>
      <c r="D51" s="91"/>
      <c r="E51" s="92"/>
      <c r="F51" s="91"/>
      <c r="G51" s="92"/>
      <c r="H51" s="91"/>
      <c r="I51" s="92"/>
      <c r="J51" s="91"/>
      <c r="K51" s="92"/>
      <c r="L51" s="91"/>
      <c r="M51" s="92"/>
      <c r="N51" s="91"/>
      <c r="O51" s="92"/>
      <c r="P51" s="91"/>
      <c r="Q51" s="92"/>
      <c r="R51" s="91"/>
      <c r="S51" s="92"/>
      <c r="T51" s="91"/>
      <c r="U51" s="92"/>
      <c r="V51" s="93"/>
      <c r="W51" s="35" t="str">
        <f>IF(ISNUMBER(#REF!)=TRUE,1,"")</f>
        <v/>
      </c>
      <c r="X51" s="35" t="str">
        <f>IF(ISNUMBER(#REF!)=TRUE,#REF!,"")</f>
        <v/>
      </c>
      <c r="Y51" s="35" t="str">
        <f>IF(ISNUMBER(#REF!)=TRUE,#REF!,"")</f>
        <v/>
      </c>
      <c r="Z51" s="36" t="e">
        <f>MAX(#REF!,#REF!,#REF!,#REF!,#REF!,#REF!,#REF!,#REF!)</f>
        <v>#REF!</v>
      </c>
      <c r="AA51" s="35" t="str">
        <f t="shared" si="5"/>
        <v/>
      </c>
      <c r="AB51" s="35" t="str">
        <f t="shared" si="6"/>
        <v/>
      </c>
    </row>
    <row r="52" spans="1:28" ht="15.75" x14ac:dyDescent="0.2">
      <c r="B52" s="90"/>
      <c r="C52" s="82"/>
      <c r="D52" s="91"/>
      <c r="E52" s="92"/>
      <c r="F52" s="91"/>
      <c r="G52" s="92"/>
      <c r="H52" s="91"/>
      <c r="I52" s="92"/>
      <c r="J52" s="91"/>
      <c r="K52" s="92"/>
      <c r="L52" s="91"/>
      <c r="M52" s="92"/>
      <c r="N52" s="91"/>
      <c r="O52" s="92"/>
      <c r="P52" s="91"/>
      <c r="Q52" s="92"/>
      <c r="R52" s="91"/>
      <c r="S52" s="92"/>
      <c r="T52" s="91"/>
      <c r="U52" s="92"/>
      <c r="V52" s="93"/>
      <c r="W52" s="35" t="str">
        <f>IF(ISNUMBER(#REF!)=TRUE,1,"")</f>
        <v/>
      </c>
      <c r="X52" s="35" t="str">
        <f>IF(ISNUMBER(#REF!)=TRUE,#REF!,"")</f>
        <v/>
      </c>
      <c r="Y52" s="35" t="str">
        <f>IF(ISNUMBER(#REF!)=TRUE,#REF!,"")</f>
        <v/>
      </c>
      <c r="Z52" s="36" t="e">
        <f>MAX(#REF!,#REF!,#REF!,#REF!,#REF!,#REF!,#REF!,#REF!)</f>
        <v>#REF!</v>
      </c>
      <c r="AA52" s="35" t="str">
        <f t="shared" si="5"/>
        <v/>
      </c>
      <c r="AB52" s="35" t="str">
        <f t="shared" si="6"/>
        <v/>
      </c>
    </row>
    <row r="53" spans="1:28" ht="15.75" x14ac:dyDescent="0.2">
      <c r="B53" s="90"/>
      <c r="C53" s="82"/>
      <c r="D53" s="91"/>
      <c r="E53" s="92"/>
      <c r="F53" s="91"/>
      <c r="G53" s="92"/>
      <c r="H53" s="91"/>
      <c r="I53" s="92"/>
      <c r="J53" s="91"/>
      <c r="K53" s="92"/>
      <c r="L53" s="91"/>
      <c r="M53" s="92"/>
      <c r="N53" s="91"/>
      <c r="O53" s="92"/>
      <c r="P53" s="91"/>
      <c r="Q53" s="92"/>
      <c r="R53" s="91"/>
      <c r="S53" s="92"/>
      <c r="T53" s="91"/>
      <c r="U53" s="92"/>
      <c r="V53" s="93"/>
      <c r="W53" s="35" t="str">
        <f>IF(ISNUMBER(#REF!)=TRUE,1,"")</f>
        <v/>
      </c>
      <c r="X53" s="35" t="str">
        <f>IF(ISNUMBER(#REF!)=TRUE,#REF!,"")</f>
        <v/>
      </c>
      <c r="Y53" s="35" t="str">
        <f>IF(ISNUMBER(#REF!)=TRUE,#REF!,"")</f>
        <v/>
      </c>
      <c r="Z53" s="36" t="e">
        <f>MAX(#REF!,#REF!,#REF!,#REF!,#REF!,#REF!,#REF!,#REF!)</f>
        <v>#REF!</v>
      </c>
      <c r="AA53" s="35" t="str">
        <f t="shared" si="5"/>
        <v/>
      </c>
      <c r="AB53" s="35" t="str">
        <f t="shared" si="6"/>
        <v/>
      </c>
    </row>
    <row r="54" spans="1:28" ht="15.75" x14ac:dyDescent="0.2">
      <c r="B54" s="90"/>
      <c r="C54" s="82"/>
      <c r="D54" s="91"/>
      <c r="E54" s="92"/>
      <c r="F54" s="91"/>
      <c r="G54" s="92"/>
      <c r="H54" s="91"/>
      <c r="I54" s="92"/>
      <c r="J54" s="91"/>
      <c r="K54" s="92"/>
      <c r="L54" s="91"/>
      <c r="M54" s="92"/>
      <c r="N54" s="91"/>
      <c r="O54" s="92"/>
      <c r="P54" s="91"/>
      <c r="Q54" s="92"/>
      <c r="R54" s="91"/>
      <c r="S54" s="92"/>
      <c r="T54" s="91"/>
      <c r="U54" s="92"/>
      <c r="V54" s="93"/>
      <c r="W54" s="35" t="str">
        <f>IF(ISNUMBER(#REF!)=TRUE,1,"")</f>
        <v/>
      </c>
      <c r="X54" s="35" t="str">
        <f>IF(ISNUMBER(#REF!)=TRUE,#REF!,"")</f>
        <v/>
      </c>
      <c r="Y54" s="35" t="str">
        <f>IF(ISNUMBER(#REF!)=TRUE,#REF!,"")</f>
        <v/>
      </c>
      <c r="Z54" s="36" t="e">
        <f>MAX(#REF!,#REF!,#REF!,#REF!,#REF!,#REF!,#REF!,#REF!)</f>
        <v>#REF!</v>
      </c>
      <c r="AA54" s="35" t="str">
        <f t="shared" si="5"/>
        <v/>
      </c>
      <c r="AB54" s="35" t="str">
        <f t="shared" si="6"/>
        <v/>
      </c>
    </row>
    <row r="55" spans="1:28" x14ac:dyDescent="0.2">
      <c r="W55" s="35" t="str">
        <f>IF(ISNUMBER(#REF!)=TRUE,1,"")</f>
        <v/>
      </c>
      <c r="X55" s="35" t="str">
        <f>IF(ISNUMBER(#REF!)=TRUE,#REF!,"")</f>
        <v/>
      </c>
      <c r="Y55" s="35" t="str">
        <f>IF(ISNUMBER(#REF!)=TRUE,#REF!,"")</f>
        <v/>
      </c>
      <c r="Z55" s="36" t="e">
        <f>MAX(#REF!,#REF!,#REF!,#REF!,#REF!,#REF!,#REF!,#REF!)</f>
        <v>#REF!</v>
      </c>
      <c r="AA55" s="35" t="str">
        <f t="shared" si="5"/>
        <v/>
      </c>
      <c r="AB55" s="35" t="str">
        <f t="shared" si="6"/>
        <v/>
      </c>
    </row>
    <row r="56" spans="1:28" x14ac:dyDescent="0.2">
      <c r="W56" s="35" t="str">
        <f>IF(ISNUMBER(#REF!)=TRUE,1,"")</f>
        <v/>
      </c>
      <c r="X56" s="35" t="str">
        <f>IF(ISNUMBER(#REF!)=TRUE,#REF!,"")</f>
        <v/>
      </c>
      <c r="Y56" s="35" t="str">
        <f>IF(ISNUMBER(#REF!)=TRUE,#REF!,"")</f>
        <v/>
      </c>
      <c r="Z56" s="36" t="e">
        <f>MAX(#REF!,#REF!,#REF!,#REF!,#REF!,#REF!,#REF!,#REF!)</f>
        <v>#REF!</v>
      </c>
      <c r="AA56" s="35" t="str">
        <f t="shared" si="5"/>
        <v/>
      </c>
      <c r="AB56" s="35" t="str">
        <f t="shared" si="6"/>
        <v/>
      </c>
    </row>
    <row r="57" spans="1:28" x14ac:dyDescent="0.2">
      <c r="W57" s="35" t="str">
        <f>IF(ISNUMBER(#REF!)=TRUE,1,"")</f>
        <v/>
      </c>
      <c r="X57" s="35" t="str">
        <f>IF(ISNUMBER(#REF!)=TRUE,#REF!,"")</f>
        <v/>
      </c>
      <c r="Y57" s="35" t="str">
        <f>IF(ISNUMBER(#REF!)=TRUE,#REF!,"")</f>
        <v/>
      </c>
      <c r="Z57" s="36" t="e">
        <f>MAX(#REF!,#REF!,#REF!,#REF!,#REF!,#REF!,#REF!,#REF!)</f>
        <v>#REF!</v>
      </c>
      <c r="AA57" s="35" t="str">
        <f t="shared" si="5"/>
        <v/>
      </c>
      <c r="AB57" s="35" t="str">
        <f t="shared" si="6"/>
        <v/>
      </c>
    </row>
    <row r="58" spans="1:28" x14ac:dyDescent="0.2">
      <c r="W58" s="35" t="str">
        <f>IF(ISNUMBER(#REF!)=TRUE,1,"")</f>
        <v/>
      </c>
      <c r="X58" s="35" t="str">
        <f>IF(ISNUMBER(#REF!)=TRUE,#REF!,"")</f>
        <v/>
      </c>
      <c r="Y58" s="35" t="str">
        <f>IF(ISNUMBER(#REF!)=TRUE,#REF!,"")</f>
        <v/>
      </c>
      <c r="Z58" s="36" t="e">
        <f>MAX(#REF!,#REF!,#REF!,#REF!,#REF!,#REF!,#REF!,#REF!)</f>
        <v>#REF!</v>
      </c>
      <c r="AA58" s="35" t="str">
        <f t="shared" si="5"/>
        <v/>
      </c>
      <c r="AB58" s="35" t="str">
        <f t="shared" si="6"/>
        <v/>
      </c>
    </row>
    <row r="59" spans="1:28" x14ac:dyDescent="0.2">
      <c r="W59" s="35" t="str">
        <f>IF(ISNUMBER(#REF!)=TRUE,1,"")</f>
        <v/>
      </c>
      <c r="X59" s="35" t="str">
        <f>IF(ISNUMBER(#REF!)=TRUE,#REF!,"")</f>
        <v/>
      </c>
      <c r="Y59" s="35" t="str">
        <f>IF(ISNUMBER(#REF!)=TRUE,#REF!,"")</f>
        <v/>
      </c>
      <c r="Z59" s="36" t="e">
        <f>MAX(#REF!,#REF!,#REF!,#REF!,#REF!,#REF!,#REF!,#REF!)</f>
        <v>#REF!</v>
      </c>
      <c r="AA59" s="35" t="str">
        <f t="shared" si="5"/>
        <v/>
      </c>
      <c r="AB59" s="35" t="str">
        <f t="shared" si="6"/>
        <v/>
      </c>
    </row>
    <row r="60" spans="1:28" x14ac:dyDescent="0.2">
      <c r="W60" s="35" t="str">
        <f>IF(ISNUMBER(#REF!)=TRUE,1,"")</f>
        <v/>
      </c>
      <c r="X60" s="35" t="str">
        <f>IF(ISNUMBER(#REF!)=TRUE,#REF!,"")</f>
        <v/>
      </c>
      <c r="Y60" s="35" t="str">
        <f>IF(ISNUMBER(#REF!)=TRUE,#REF!,"")</f>
        <v/>
      </c>
      <c r="Z60" s="36" t="e">
        <f>MAX(#REF!,#REF!,#REF!,#REF!,#REF!,#REF!,#REF!,#REF!)</f>
        <v>#REF!</v>
      </c>
      <c r="AA60" s="35" t="str">
        <f t="shared" si="5"/>
        <v/>
      </c>
      <c r="AB60" s="35" t="str">
        <f t="shared" si="6"/>
        <v/>
      </c>
    </row>
    <row r="61" spans="1:28" x14ac:dyDescent="0.2">
      <c r="W61" s="35" t="str">
        <f>IF(ISNUMBER(#REF!)=TRUE,1,"")</f>
        <v/>
      </c>
      <c r="X61" s="35" t="str">
        <f>IF(ISNUMBER(#REF!)=TRUE,#REF!,"")</f>
        <v/>
      </c>
      <c r="Y61" s="35" t="str">
        <f>IF(ISNUMBER(#REF!)=TRUE,#REF!,"")</f>
        <v/>
      </c>
      <c r="Z61" s="36" t="e">
        <f>MAX(#REF!,#REF!,#REF!,#REF!,#REF!,#REF!,#REF!,#REF!)</f>
        <v>#REF!</v>
      </c>
      <c r="AA61" s="35" t="str">
        <f t="shared" si="5"/>
        <v/>
      </c>
      <c r="AB61" s="35" t="str">
        <f t="shared" si="6"/>
        <v/>
      </c>
    </row>
    <row r="62" spans="1:28" x14ac:dyDescent="0.2">
      <c r="W62" s="35" t="str">
        <f>IF(ISNUMBER(#REF!)=TRUE,1,"")</f>
        <v/>
      </c>
      <c r="X62" s="35" t="str">
        <f>IF(ISNUMBER(#REF!)=TRUE,#REF!,"")</f>
        <v/>
      </c>
      <c r="Y62" s="35" t="str">
        <f>IF(ISNUMBER(#REF!)=TRUE,#REF!,"")</f>
        <v/>
      </c>
      <c r="Z62" s="36" t="e">
        <f>MAX(#REF!,#REF!,#REF!,#REF!,#REF!,#REF!,#REF!,#REF!)</f>
        <v>#REF!</v>
      </c>
      <c r="AA62" s="35" t="str">
        <f t="shared" si="5"/>
        <v/>
      </c>
      <c r="AB62" s="35" t="str">
        <f t="shared" si="6"/>
        <v/>
      </c>
    </row>
    <row r="63" spans="1:28" x14ac:dyDescent="0.2">
      <c r="W63" s="35" t="str">
        <f>IF(ISNUMBER(#REF!)=TRUE,1,"")</f>
        <v/>
      </c>
      <c r="X63" s="35" t="str">
        <f>IF(ISNUMBER(#REF!)=TRUE,#REF!,"")</f>
        <v/>
      </c>
      <c r="Y63" s="35" t="str">
        <f>IF(ISNUMBER(#REF!)=TRUE,#REF!,"")</f>
        <v/>
      </c>
      <c r="Z63" s="36" t="e">
        <f>MAX(#REF!,#REF!,#REF!,#REF!,#REF!,#REF!,#REF!,#REF!)</f>
        <v>#REF!</v>
      </c>
      <c r="AA63" s="35" t="str">
        <f t="shared" si="5"/>
        <v/>
      </c>
      <c r="AB63" s="35" t="str">
        <f t="shared" si="6"/>
        <v/>
      </c>
    </row>
    <row r="64" spans="1:28" x14ac:dyDescent="0.2">
      <c r="W64" s="35" t="str">
        <f>IF(ISNUMBER(#REF!)=TRUE,1,"")</f>
        <v/>
      </c>
      <c r="X64" s="35" t="str">
        <f>IF(ISNUMBER(#REF!)=TRUE,#REF!,"")</f>
        <v/>
      </c>
      <c r="Y64" s="35" t="str">
        <f>IF(ISNUMBER(#REF!)=TRUE,#REF!,"")</f>
        <v/>
      </c>
      <c r="Z64" s="36" t="e">
        <f>MAX(#REF!,#REF!,#REF!,#REF!,#REF!,#REF!,#REF!,#REF!)</f>
        <v>#REF!</v>
      </c>
      <c r="AA64" s="35" t="str">
        <f t="shared" si="5"/>
        <v/>
      </c>
      <c r="AB64" s="35" t="str">
        <f t="shared" si="6"/>
        <v/>
      </c>
    </row>
    <row r="65" spans="23:28" x14ac:dyDescent="0.2">
      <c r="W65" s="35" t="str">
        <f>IF(ISNUMBER(#REF!)=TRUE,1,"")</f>
        <v/>
      </c>
      <c r="X65" s="35" t="str">
        <f>IF(ISNUMBER(#REF!)=TRUE,#REF!,"")</f>
        <v/>
      </c>
      <c r="Y65" s="35" t="str">
        <f>IF(ISNUMBER(#REF!)=TRUE,#REF!,"")</f>
        <v/>
      </c>
      <c r="Z65" s="36" t="e">
        <f>MAX(#REF!,#REF!,#REF!,#REF!,#REF!,#REF!,#REF!,#REF!)</f>
        <v>#REF!</v>
      </c>
      <c r="AA65" s="35" t="str">
        <f t="shared" si="5"/>
        <v/>
      </c>
      <c r="AB65" s="35" t="str">
        <f t="shared" si="6"/>
        <v/>
      </c>
    </row>
    <row r="66" spans="23:28" x14ac:dyDescent="0.2">
      <c r="W66" s="35" t="str">
        <f>IF(ISNUMBER(#REF!)=TRUE,1,"")</f>
        <v/>
      </c>
      <c r="X66" s="35" t="str">
        <f>IF(ISNUMBER(#REF!)=TRUE,#REF!,"")</f>
        <v/>
      </c>
      <c r="Y66" s="35" t="str">
        <f>IF(ISNUMBER(#REF!)=TRUE,#REF!,"")</f>
        <v/>
      </c>
      <c r="Z66" s="36" t="e">
        <f>MAX(#REF!,#REF!,#REF!,#REF!,#REF!,#REF!,#REF!,#REF!)</f>
        <v>#REF!</v>
      </c>
      <c r="AA66" s="35" t="str">
        <f t="shared" si="5"/>
        <v/>
      </c>
      <c r="AB66" s="35" t="str">
        <f t="shared" si="6"/>
        <v/>
      </c>
    </row>
    <row r="67" spans="23:28" x14ac:dyDescent="0.2">
      <c r="W67" s="35" t="str">
        <f>IF(ISNUMBER(#REF!)=TRUE,1,"")</f>
        <v/>
      </c>
      <c r="X67" s="35" t="str">
        <f>IF(ISNUMBER(#REF!)=TRUE,#REF!,"")</f>
        <v/>
      </c>
      <c r="Y67" s="35" t="str">
        <f>IF(ISNUMBER(#REF!)=TRUE,#REF!,"")</f>
        <v/>
      </c>
      <c r="Z67" s="36" t="e">
        <f>MAX(#REF!,#REF!,#REF!,#REF!,#REF!,#REF!,#REF!,#REF!)</f>
        <v>#REF!</v>
      </c>
      <c r="AA67" s="35" t="str">
        <f t="shared" si="5"/>
        <v/>
      </c>
      <c r="AB67" s="35" t="str">
        <f t="shared" si="6"/>
        <v/>
      </c>
    </row>
    <row r="68" spans="23:28" x14ac:dyDescent="0.2">
      <c r="W68" s="35" t="str">
        <f>IF(ISNUMBER(#REF!)=TRUE,1,"")</f>
        <v/>
      </c>
      <c r="X68" s="35" t="str">
        <f>IF(ISNUMBER(#REF!)=TRUE,#REF!,"")</f>
        <v/>
      </c>
      <c r="Y68" s="35" t="str">
        <f>IF(ISNUMBER(#REF!)=TRUE,#REF!,"")</f>
        <v/>
      </c>
      <c r="Z68" s="36" t="e">
        <f>MAX(#REF!,#REF!,#REF!,#REF!,#REF!,#REF!,#REF!,#REF!)</f>
        <v>#REF!</v>
      </c>
      <c r="AA68" s="35" t="str">
        <f t="shared" si="5"/>
        <v/>
      </c>
      <c r="AB68" s="35" t="str">
        <f t="shared" si="6"/>
        <v/>
      </c>
    </row>
    <row r="69" spans="23:28" x14ac:dyDescent="0.2">
      <c r="W69" s="35" t="str">
        <f>IF(ISNUMBER(#REF!)=TRUE,1,"")</f>
        <v/>
      </c>
      <c r="X69" s="35" t="str">
        <f>IF(ISNUMBER(#REF!)=TRUE,#REF!,"")</f>
        <v/>
      </c>
      <c r="Y69" s="35" t="str">
        <f>IF(ISNUMBER(#REF!)=TRUE,#REF!,"")</f>
        <v/>
      </c>
      <c r="Z69" s="36" t="e">
        <f>MAX(#REF!,#REF!,#REF!,#REF!,#REF!,#REF!,#REF!,#REF!)</f>
        <v>#REF!</v>
      </c>
      <c r="AA69" s="35" t="str">
        <f t="shared" si="5"/>
        <v/>
      </c>
      <c r="AB69" s="35" t="str">
        <f t="shared" si="6"/>
        <v/>
      </c>
    </row>
    <row r="70" spans="23:28" x14ac:dyDescent="0.2">
      <c r="W70" s="35" t="str">
        <f>IF(ISNUMBER(#REF!)=TRUE,1,"")</f>
        <v/>
      </c>
      <c r="X70" s="35" t="str">
        <f>IF(ISNUMBER(#REF!)=TRUE,#REF!,"")</f>
        <v/>
      </c>
      <c r="Y70" s="35" t="str">
        <f>IF(ISNUMBER(#REF!)=TRUE,#REF!,"")</f>
        <v/>
      </c>
      <c r="Z70" s="36" t="e">
        <f>MAX(#REF!,#REF!,#REF!,#REF!,#REF!,#REF!,#REF!,#REF!)</f>
        <v>#REF!</v>
      </c>
      <c r="AA70" s="35" t="str">
        <f t="shared" si="5"/>
        <v/>
      </c>
      <c r="AB70" s="35" t="str">
        <f t="shared" si="6"/>
        <v/>
      </c>
    </row>
    <row r="71" spans="23:28" x14ac:dyDescent="0.2">
      <c r="W71" s="35" t="str">
        <f>IF(ISNUMBER(#REF!)=TRUE,1,"")</f>
        <v/>
      </c>
      <c r="X71" s="35" t="str">
        <f>IF(ISNUMBER(#REF!)=TRUE,#REF!,"")</f>
        <v/>
      </c>
      <c r="Y71" s="35" t="str">
        <f>IF(ISNUMBER(#REF!)=TRUE,#REF!,"")</f>
        <v/>
      </c>
      <c r="Z71" s="36" t="e">
        <f>MAX(#REF!,#REF!,#REF!,#REF!,#REF!,#REF!,#REF!,#REF!)</f>
        <v>#REF!</v>
      </c>
      <c r="AA71" s="35" t="str">
        <f t="shared" si="5"/>
        <v/>
      </c>
      <c r="AB71" s="35" t="str">
        <f t="shared" si="6"/>
        <v/>
      </c>
    </row>
    <row r="72" spans="23:28" x14ac:dyDescent="0.2">
      <c r="W72" s="35" t="str">
        <f>IF(ISNUMBER(#REF!)=TRUE,1,"")</f>
        <v/>
      </c>
      <c r="X72" s="35" t="str">
        <f>IF(ISNUMBER(#REF!)=TRUE,#REF!,"")</f>
        <v/>
      </c>
      <c r="Y72" s="35" t="str">
        <f>IF(ISNUMBER(#REF!)=TRUE,#REF!,"")</f>
        <v/>
      </c>
      <c r="Z72" s="36" t="e">
        <f>MAX(#REF!,#REF!,#REF!,#REF!,#REF!,#REF!,#REF!,#REF!)</f>
        <v>#REF!</v>
      </c>
      <c r="AA72" s="35" t="str">
        <f t="shared" si="5"/>
        <v/>
      </c>
      <c r="AB72" s="35" t="str">
        <f t="shared" si="6"/>
        <v/>
      </c>
    </row>
    <row r="73" spans="23:28" x14ac:dyDescent="0.2">
      <c r="W73" s="35" t="str">
        <f>IF(ISNUMBER(#REF!)=TRUE,1,"")</f>
        <v/>
      </c>
      <c r="X73" s="35" t="str">
        <f>IF(ISNUMBER(#REF!)=TRUE,#REF!,"")</f>
        <v/>
      </c>
      <c r="Y73" s="35" t="str">
        <f>IF(ISNUMBER(#REF!)=TRUE,#REF!,"")</f>
        <v/>
      </c>
      <c r="Z73" s="36" t="e">
        <f>MAX(#REF!,#REF!,#REF!,#REF!,#REF!,#REF!,#REF!,#REF!)</f>
        <v>#REF!</v>
      </c>
      <c r="AA73" s="35" t="str">
        <f t="shared" si="5"/>
        <v/>
      </c>
      <c r="AB73" s="35" t="str">
        <f t="shared" si="6"/>
        <v/>
      </c>
    </row>
    <row r="74" spans="23:28" x14ac:dyDescent="0.2">
      <c r="W74" s="35" t="str">
        <f>IF(ISNUMBER(#REF!)=TRUE,1,"")</f>
        <v/>
      </c>
      <c r="X74" s="35" t="str">
        <f>IF(ISNUMBER(#REF!)=TRUE,#REF!,"")</f>
        <v/>
      </c>
      <c r="Y74" s="35" t="str">
        <f>IF(ISNUMBER(#REF!)=TRUE,#REF!,"")</f>
        <v/>
      </c>
      <c r="Z74" s="36" t="e">
        <f>MAX(#REF!,#REF!,#REF!,#REF!,#REF!,#REF!,#REF!,#REF!)</f>
        <v>#REF!</v>
      </c>
      <c r="AA74" s="35" t="str">
        <f t="shared" ref="AA74:AA95" si="8">IF(ISNUMBER(X74)=TRUE,X74-Y74/100000-Z74/1000000000,"")</f>
        <v/>
      </c>
      <c r="AB74" s="35" t="str">
        <f t="shared" ref="AB74:AB95" si="9">IF(ISNUMBER(AA74)=TRUE,RANK(AA74,$AA$10:$AA$95,1),"")</f>
        <v/>
      </c>
    </row>
    <row r="75" spans="23:28" x14ac:dyDescent="0.2">
      <c r="W75" s="35" t="str">
        <f>IF(ISNUMBER(#REF!)=TRUE,1,"")</f>
        <v/>
      </c>
      <c r="X75" s="35" t="str">
        <f>IF(ISNUMBER(#REF!)=TRUE,#REF!,"")</f>
        <v/>
      </c>
      <c r="Y75" s="35" t="str">
        <f>IF(ISNUMBER(#REF!)=TRUE,#REF!,"")</f>
        <v/>
      </c>
      <c r="Z75" s="36" t="e">
        <f>MAX(#REF!,#REF!,#REF!,#REF!,#REF!,#REF!,#REF!,#REF!)</f>
        <v>#REF!</v>
      </c>
      <c r="AA75" s="35" t="str">
        <f t="shared" si="8"/>
        <v/>
      </c>
      <c r="AB75" s="35" t="str">
        <f t="shared" si="9"/>
        <v/>
      </c>
    </row>
    <row r="76" spans="23:28" x14ac:dyDescent="0.2">
      <c r="W76" s="35" t="str">
        <f>IF(ISNUMBER(#REF!)=TRUE,1,"")</f>
        <v/>
      </c>
      <c r="X76" s="35" t="str">
        <f>IF(ISNUMBER(#REF!)=TRUE,#REF!,"")</f>
        <v/>
      </c>
      <c r="Y76" s="35" t="str">
        <f>IF(ISNUMBER(#REF!)=TRUE,#REF!,"")</f>
        <v/>
      </c>
      <c r="Z76" s="36" t="e">
        <f>MAX(#REF!,#REF!,#REF!,#REF!,#REF!,#REF!,#REF!,#REF!)</f>
        <v>#REF!</v>
      </c>
      <c r="AA76" s="35" t="str">
        <f t="shared" si="8"/>
        <v/>
      </c>
      <c r="AB76" s="35" t="str">
        <f t="shared" si="9"/>
        <v/>
      </c>
    </row>
    <row r="77" spans="23:28" x14ac:dyDescent="0.2">
      <c r="W77" s="35" t="str">
        <f>IF(ISNUMBER(#REF!)=TRUE,1,"")</f>
        <v/>
      </c>
      <c r="X77" s="35" t="str">
        <f>IF(ISNUMBER(#REF!)=TRUE,#REF!,"")</f>
        <v/>
      </c>
      <c r="Y77" s="35" t="str">
        <f>IF(ISNUMBER(#REF!)=TRUE,#REF!,"")</f>
        <v/>
      </c>
      <c r="Z77" s="36" t="e">
        <f>MAX(#REF!,#REF!,#REF!,#REF!,#REF!,#REF!,#REF!,#REF!)</f>
        <v>#REF!</v>
      </c>
      <c r="AA77" s="35" t="str">
        <f t="shared" si="8"/>
        <v/>
      </c>
      <c r="AB77" s="35" t="str">
        <f t="shared" si="9"/>
        <v/>
      </c>
    </row>
    <row r="78" spans="23:28" x14ac:dyDescent="0.2">
      <c r="W78" s="35" t="str">
        <f>IF(ISNUMBER(#REF!)=TRUE,1,"")</f>
        <v/>
      </c>
      <c r="X78" s="35" t="str">
        <f>IF(ISNUMBER(#REF!)=TRUE,#REF!,"")</f>
        <v/>
      </c>
      <c r="Y78" s="35" t="str">
        <f>IF(ISNUMBER(#REF!)=TRUE,#REF!,"")</f>
        <v/>
      </c>
      <c r="Z78" s="36" t="e">
        <f>MAX(#REF!,#REF!,#REF!,#REF!,#REF!,#REF!,#REF!,#REF!)</f>
        <v>#REF!</v>
      </c>
      <c r="AA78" s="35" t="str">
        <f t="shared" si="8"/>
        <v/>
      </c>
      <c r="AB78" s="35" t="str">
        <f t="shared" si="9"/>
        <v/>
      </c>
    </row>
    <row r="79" spans="23:28" x14ac:dyDescent="0.2">
      <c r="W79" s="35" t="str">
        <f>IF(ISNUMBER(#REF!)=TRUE,1,"")</f>
        <v/>
      </c>
      <c r="X79" s="35" t="str">
        <f>IF(ISNUMBER(#REF!)=TRUE,#REF!,"")</f>
        <v/>
      </c>
      <c r="Y79" s="35" t="str">
        <f>IF(ISNUMBER(#REF!)=TRUE,#REF!,"")</f>
        <v/>
      </c>
      <c r="Z79" s="36" t="e">
        <f>MAX(#REF!,#REF!,#REF!,#REF!,#REF!,#REF!,#REF!,#REF!)</f>
        <v>#REF!</v>
      </c>
      <c r="AA79" s="35" t="str">
        <f t="shared" si="8"/>
        <v/>
      </c>
      <c r="AB79" s="35" t="str">
        <f t="shared" si="9"/>
        <v/>
      </c>
    </row>
    <row r="80" spans="23:28" x14ac:dyDescent="0.2">
      <c r="W80" s="35" t="str">
        <f>IF(ISNUMBER(#REF!)=TRUE,1,"")</f>
        <v/>
      </c>
      <c r="X80" s="35" t="str">
        <f>IF(ISNUMBER(#REF!)=TRUE,#REF!,"")</f>
        <v/>
      </c>
      <c r="Y80" s="35" t="str">
        <f>IF(ISNUMBER(#REF!)=TRUE,#REF!,"")</f>
        <v/>
      </c>
      <c r="Z80" s="36" t="e">
        <f>MAX(#REF!,#REF!,#REF!,#REF!,#REF!,#REF!,#REF!,#REF!)</f>
        <v>#REF!</v>
      </c>
      <c r="AA80" s="35" t="str">
        <f t="shared" si="8"/>
        <v/>
      </c>
      <c r="AB80" s="35" t="str">
        <f t="shared" si="9"/>
        <v/>
      </c>
    </row>
    <row r="81" spans="23:28" x14ac:dyDescent="0.2">
      <c r="W81" s="35" t="str">
        <f>IF(ISNUMBER(#REF!)=TRUE,1,"")</f>
        <v/>
      </c>
      <c r="X81" s="35" t="str">
        <f>IF(ISNUMBER(#REF!)=TRUE,#REF!,"")</f>
        <v/>
      </c>
      <c r="Y81" s="35" t="str">
        <f>IF(ISNUMBER(#REF!)=TRUE,#REF!,"")</f>
        <v/>
      </c>
      <c r="Z81" s="36" t="e">
        <f>MAX(#REF!,#REF!,#REF!,#REF!,#REF!,#REF!,#REF!,#REF!)</f>
        <v>#REF!</v>
      </c>
      <c r="AA81" s="35" t="str">
        <f t="shared" si="8"/>
        <v/>
      </c>
      <c r="AB81" s="35" t="str">
        <f t="shared" si="9"/>
        <v/>
      </c>
    </row>
    <row r="82" spans="23:28" x14ac:dyDescent="0.2">
      <c r="W82" s="35" t="str">
        <f>IF(ISNUMBER(#REF!)=TRUE,1,"")</f>
        <v/>
      </c>
      <c r="X82" s="35" t="str">
        <f>IF(ISNUMBER(#REF!)=TRUE,#REF!,"")</f>
        <v/>
      </c>
      <c r="Y82" s="35" t="str">
        <f>IF(ISNUMBER(#REF!)=TRUE,#REF!,"")</f>
        <v/>
      </c>
      <c r="Z82" s="36" t="e">
        <f>MAX(#REF!,#REF!,#REF!,#REF!,#REF!,#REF!,#REF!,#REF!)</f>
        <v>#REF!</v>
      </c>
      <c r="AA82" s="35" t="str">
        <f t="shared" si="8"/>
        <v/>
      </c>
      <c r="AB82" s="35" t="str">
        <f t="shared" si="9"/>
        <v/>
      </c>
    </row>
    <row r="83" spans="23:28" x14ac:dyDescent="0.2">
      <c r="W83" s="35" t="str">
        <f>IF(ISNUMBER(#REF!)=TRUE,1,"")</f>
        <v/>
      </c>
      <c r="X83" s="35" t="str">
        <f>IF(ISNUMBER(#REF!)=TRUE,#REF!,"")</f>
        <v/>
      </c>
      <c r="Y83" s="35" t="str">
        <f>IF(ISNUMBER(#REF!)=TRUE,#REF!,"")</f>
        <v/>
      </c>
      <c r="Z83" s="36" t="e">
        <f>MAX(#REF!,#REF!,#REF!,#REF!,#REF!,#REF!,#REF!,#REF!)</f>
        <v>#REF!</v>
      </c>
      <c r="AA83" s="35" t="str">
        <f t="shared" si="8"/>
        <v/>
      </c>
      <c r="AB83" s="35" t="str">
        <f t="shared" si="9"/>
        <v/>
      </c>
    </row>
    <row r="84" spans="23:28" x14ac:dyDescent="0.2">
      <c r="W84" s="35" t="str">
        <f>IF(ISNUMBER(#REF!)=TRUE,1,"")</f>
        <v/>
      </c>
      <c r="X84" s="35" t="str">
        <f>IF(ISNUMBER(#REF!)=TRUE,#REF!,"")</f>
        <v/>
      </c>
      <c r="Y84" s="35" t="str">
        <f>IF(ISNUMBER(#REF!)=TRUE,#REF!,"")</f>
        <v/>
      </c>
      <c r="Z84" s="36" t="e">
        <f>MAX(#REF!,#REF!,#REF!,#REF!,#REF!,#REF!,#REF!,#REF!)</f>
        <v>#REF!</v>
      </c>
      <c r="AA84" s="35" t="str">
        <f t="shared" si="8"/>
        <v/>
      </c>
      <c r="AB84" s="35" t="str">
        <f t="shared" si="9"/>
        <v/>
      </c>
    </row>
    <row r="85" spans="23:28" x14ac:dyDescent="0.2">
      <c r="W85" s="35" t="str">
        <f>IF(ISNUMBER(#REF!)=TRUE,1,"")</f>
        <v/>
      </c>
      <c r="X85" s="35" t="str">
        <f>IF(ISNUMBER(#REF!)=TRUE,#REF!,"")</f>
        <v/>
      </c>
      <c r="Y85" s="35" t="str">
        <f>IF(ISNUMBER(#REF!)=TRUE,#REF!,"")</f>
        <v/>
      </c>
      <c r="Z85" s="36" t="e">
        <f>MAX(#REF!,#REF!,#REF!,#REF!,#REF!,#REF!,#REF!,#REF!)</f>
        <v>#REF!</v>
      </c>
      <c r="AA85" s="35" t="str">
        <f t="shared" si="8"/>
        <v/>
      </c>
      <c r="AB85" s="35" t="str">
        <f t="shared" si="9"/>
        <v/>
      </c>
    </row>
    <row r="86" spans="23:28" x14ac:dyDescent="0.2">
      <c r="W86" s="35" t="str">
        <f>IF(ISNUMBER(#REF!)=TRUE,1,"")</f>
        <v/>
      </c>
      <c r="X86" s="35" t="str">
        <f>IF(ISNUMBER(#REF!)=TRUE,#REF!,"")</f>
        <v/>
      </c>
      <c r="Y86" s="35" t="str">
        <f>IF(ISNUMBER(#REF!)=TRUE,#REF!,"")</f>
        <v/>
      </c>
      <c r="Z86" s="36" t="e">
        <f>MAX(#REF!,#REF!,#REF!,#REF!,#REF!,#REF!,#REF!,#REF!)</f>
        <v>#REF!</v>
      </c>
      <c r="AA86" s="35" t="str">
        <f t="shared" si="8"/>
        <v/>
      </c>
      <c r="AB86" s="35" t="str">
        <f t="shared" si="9"/>
        <v/>
      </c>
    </row>
    <row r="87" spans="23:28" x14ac:dyDescent="0.2">
      <c r="W87" s="35" t="str">
        <f>IF(ISNUMBER(#REF!)=TRUE,1,"")</f>
        <v/>
      </c>
      <c r="X87" s="35" t="str">
        <f>IF(ISNUMBER(#REF!)=TRUE,#REF!,"")</f>
        <v/>
      </c>
      <c r="Y87" s="35" t="str">
        <f>IF(ISNUMBER(#REF!)=TRUE,#REF!,"")</f>
        <v/>
      </c>
      <c r="Z87" s="36" t="e">
        <f>MAX(#REF!,#REF!,#REF!,#REF!,#REF!,#REF!,#REF!,#REF!)</f>
        <v>#REF!</v>
      </c>
      <c r="AA87" s="35" t="str">
        <f t="shared" si="8"/>
        <v/>
      </c>
      <c r="AB87" s="35" t="str">
        <f t="shared" si="9"/>
        <v/>
      </c>
    </row>
    <row r="88" spans="23:28" x14ac:dyDescent="0.2">
      <c r="W88" s="35" t="str">
        <f>IF(ISNUMBER(#REF!)=TRUE,1,"")</f>
        <v/>
      </c>
      <c r="X88" s="35" t="str">
        <f>IF(ISNUMBER(#REF!)=TRUE,#REF!,"")</f>
        <v/>
      </c>
      <c r="Y88" s="35" t="str">
        <f>IF(ISNUMBER(#REF!)=TRUE,#REF!,"")</f>
        <v/>
      </c>
      <c r="Z88" s="36" t="e">
        <f>MAX(#REF!,#REF!,#REF!,#REF!,#REF!,#REF!,#REF!,#REF!)</f>
        <v>#REF!</v>
      </c>
      <c r="AA88" s="35" t="str">
        <f t="shared" si="8"/>
        <v/>
      </c>
      <c r="AB88" s="35" t="str">
        <f t="shared" si="9"/>
        <v/>
      </c>
    </row>
    <row r="89" spans="23:28" x14ac:dyDescent="0.2">
      <c r="W89" s="35" t="str">
        <f>IF(ISNUMBER(#REF!)=TRUE,1,"")</f>
        <v/>
      </c>
      <c r="X89" s="35" t="str">
        <f>IF(ISNUMBER(#REF!)=TRUE,#REF!,"")</f>
        <v/>
      </c>
      <c r="Y89" s="35" t="str">
        <f>IF(ISNUMBER(#REF!)=TRUE,#REF!,"")</f>
        <v/>
      </c>
      <c r="Z89" s="36" t="e">
        <f>MAX(#REF!,#REF!,#REF!,#REF!,#REF!,#REF!,#REF!,#REF!)</f>
        <v>#REF!</v>
      </c>
      <c r="AA89" s="35" t="str">
        <f t="shared" si="8"/>
        <v/>
      </c>
      <c r="AB89" s="35" t="str">
        <f t="shared" si="9"/>
        <v/>
      </c>
    </row>
    <row r="90" spans="23:28" x14ac:dyDescent="0.2">
      <c r="W90" s="35" t="str">
        <f>IF(ISNUMBER(#REF!)=TRUE,1,"")</f>
        <v/>
      </c>
      <c r="X90" s="35" t="str">
        <f>IF(ISNUMBER(#REF!)=TRUE,#REF!,"")</f>
        <v/>
      </c>
      <c r="Y90" s="35" t="str">
        <f>IF(ISNUMBER(#REF!)=TRUE,#REF!,"")</f>
        <v/>
      </c>
      <c r="Z90" s="36" t="e">
        <f>MAX(#REF!,#REF!,#REF!,#REF!,#REF!,#REF!,#REF!,#REF!)</f>
        <v>#REF!</v>
      </c>
      <c r="AA90" s="35" t="str">
        <f t="shared" si="8"/>
        <v/>
      </c>
      <c r="AB90" s="35" t="str">
        <f t="shared" si="9"/>
        <v/>
      </c>
    </row>
    <row r="91" spans="23:28" x14ac:dyDescent="0.2">
      <c r="W91" s="35" t="str">
        <f>IF(ISNUMBER(#REF!)=TRUE,1,"")</f>
        <v/>
      </c>
      <c r="X91" s="35" t="str">
        <f>IF(ISNUMBER(#REF!)=TRUE,#REF!,"")</f>
        <v/>
      </c>
      <c r="Y91" s="35" t="str">
        <f>IF(ISNUMBER(#REF!)=TRUE,#REF!,"")</f>
        <v/>
      </c>
      <c r="Z91" s="36" t="e">
        <f>MAX(#REF!,#REF!,#REF!,#REF!,#REF!,#REF!,#REF!,#REF!)</f>
        <v>#REF!</v>
      </c>
      <c r="AA91" s="35" t="str">
        <f t="shared" si="8"/>
        <v/>
      </c>
      <c r="AB91" s="35" t="str">
        <f t="shared" si="9"/>
        <v/>
      </c>
    </row>
    <row r="92" spans="23:28" x14ac:dyDescent="0.2">
      <c r="W92" s="35" t="str">
        <f>IF(ISNUMBER(#REF!)=TRUE,1,"")</f>
        <v/>
      </c>
      <c r="X92" s="35" t="str">
        <f>IF(ISNUMBER(#REF!)=TRUE,#REF!,"")</f>
        <v/>
      </c>
      <c r="Y92" s="35" t="str">
        <f>IF(ISNUMBER(#REF!)=TRUE,#REF!,"")</f>
        <v/>
      </c>
      <c r="Z92" s="36" t="e">
        <f>MAX(#REF!,#REF!,#REF!,#REF!,#REF!,#REF!,#REF!,#REF!)</f>
        <v>#REF!</v>
      </c>
      <c r="AA92" s="35" t="str">
        <f t="shared" si="8"/>
        <v/>
      </c>
      <c r="AB92" s="35" t="str">
        <f t="shared" si="9"/>
        <v/>
      </c>
    </row>
    <row r="93" spans="23:28" x14ac:dyDescent="0.2">
      <c r="W93" s="35" t="str">
        <f>IF(ISNUMBER(#REF!)=TRUE,1,"")</f>
        <v/>
      </c>
      <c r="X93" s="35" t="str">
        <f>IF(ISNUMBER(#REF!)=TRUE,#REF!,"")</f>
        <v/>
      </c>
      <c r="Y93" s="35" t="str">
        <f>IF(ISNUMBER(#REF!)=TRUE,#REF!,"")</f>
        <v/>
      </c>
      <c r="Z93" s="36" t="e">
        <f>MAX(#REF!,#REF!,#REF!,#REF!,#REF!,#REF!,#REF!,#REF!)</f>
        <v>#REF!</v>
      </c>
      <c r="AA93" s="35" t="str">
        <f t="shared" si="8"/>
        <v/>
      </c>
      <c r="AB93" s="35" t="str">
        <f t="shared" si="9"/>
        <v/>
      </c>
    </row>
    <row r="94" spans="23:28" x14ac:dyDescent="0.2">
      <c r="W94" s="35" t="str">
        <f>IF(ISNUMBER(#REF!)=TRUE,1,"")</f>
        <v/>
      </c>
      <c r="X94" s="35" t="str">
        <f>IF(ISNUMBER(#REF!)=TRUE,#REF!,"")</f>
        <v/>
      </c>
      <c r="Y94" s="35" t="str">
        <f>IF(ISNUMBER(#REF!)=TRUE,#REF!,"")</f>
        <v/>
      </c>
      <c r="Z94" s="36" t="e">
        <f>MAX(#REF!,#REF!,#REF!,#REF!,#REF!,#REF!,#REF!,#REF!)</f>
        <v>#REF!</v>
      </c>
      <c r="AA94" s="35" t="str">
        <f t="shared" si="8"/>
        <v/>
      </c>
      <c r="AB94" s="35" t="str">
        <f t="shared" si="9"/>
        <v/>
      </c>
    </row>
    <row r="95" spans="23:28" x14ac:dyDescent="0.2">
      <c r="W95" s="35" t="str">
        <f>IF(ISNUMBER(V49)=TRUE,1,"")</f>
        <v/>
      </c>
      <c r="X95" s="35" t="str">
        <f>IF(ISNUMBER(T49)=TRUE,T49,"")</f>
        <v/>
      </c>
      <c r="Y95" s="35" t="str">
        <f>IF(ISNUMBER(U49)=TRUE,U49,"")</f>
        <v/>
      </c>
      <c r="Z95" s="36">
        <f>MAX(E49,G49,I49,K49,M49,O49,Q49,S49)</f>
        <v>0</v>
      </c>
      <c r="AA95" s="35" t="str">
        <f t="shared" si="8"/>
        <v/>
      </c>
      <c r="AB95" s="35" t="str">
        <f t="shared" si="9"/>
        <v/>
      </c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 JP10:JP49 TL10:TL49 ADH10:ADH49 AND10:AND49 AWZ10:AWZ49 BGV10:BGV49 BQR10:BQR49 CAN10:CAN49 CKJ10:CKJ49 CUF10:CUF49 DEB10:DEB49 DNX10:DNX49 DXT10:DXT49 EHP10:EHP49 ERL10:ERL49 FBH10:FBH49 FLD10:FLD49 FUZ10:FUZ49 GEV10:GEV49 GOR10:GOR49 GYN10:GYN49 HIJ10:HIJ49 HSF10:HSF49 ICB10:ICB49 ILX10:ILX49 IVT10:IVT49 JFP10:JFP49 JPL10:JPL49 JZH10:JZH49 KJD10:KJD49 KSZ10:KSZ49 LCV10:LCV49 LMR10:LMR49 LWN10:LWN49 MGJ10:MGJ49 MQF10:MQF49 NAB10:NAB49 NJX10:NJX49 NTT10:NTT49 ODP10:ODP49 ONL10:ONL49 OXH10:OXH49 PHD10:PHD49 PQZ10:PQZ49 QAV10:QAV49 QKR10:QKR49 QUN10:QUN49 REJ10:REJ49 ROF10:ROF49 RYB10:RYB49 SHX10:SHX49 SRT10:SRT49 TBP10:TBP49 TLL10:TLL49 TVH10:TVH49 UFD10:UFD49 UOZ10:UOZ49 UYV10:UYV49 VIR10:VIR49 VSN10:VSN49 WCJ10:WCJ49 WMF10:WMF49 WWB10:WWB49 T65546:T65585 JP65546:JP65585 TL65546:TL65585 ADH65546:ADH65585 AND65546:AND65585 AWZ65546:AWZ65585 BGV65546:BGV65585 BQR65546:BQR65585 CAN65546:CAN65585 CKJ65546:CKJ65585 CUF65546:CUF65585 DEB65546:DEB65585 DNX65546:DNX65585 DXT65546:DXT65585 EHP65546:EHP65585 ERL65546:ERL65585 FBH65546:FBH65585 FLD65546:FLD65585 FUZ65546:FUZ65585 GEV65546:GEV65585 GOR65546:GOR65585 GYN65546:GYN65585 HIJ65546:HIJ65585 HSF65546:HSF65585 ICB65546:ICB65585 ILX65546:ILX65585 IVT65546:IVT65585 JFP65546:JFP65585 JPL65546:JPL65585 JZH65546:JZH65585 KJD65546:KJD65585 KSZ65546:KSZ65585 LCV65546:LCV65585 LMR65546:LMR65585 LWN65546:LWN65585 MGJ65546:MGJ65585 MQF65546:MQF65585 NAB65546:NAB65585 NJX65546:NJX65585 NTT65546:NTT65585 ODP65546:ODP65585 ONL65546:ONL65585 OXH65546:OXH65585 PHD65546:PHD65585 PQZ65546:PQZ65585 QAV65546:QAV65585 QKR65546:QKR65585 QUN65546:QUN65585 REJ65546:REJ65585 ROF65546:ROF65585 RYB65546:RYB65585 SHX65546:SHX65585 SRT65546:SRT65585 TBP65546:TBP65585 TLL65546:TLL65585 TVH65546:TVH65585 UFD65546:UFD65585 UOZ65546:UOZ65585 UYV65546:UYV65585 VIR65546:VIR65585 VSN65546:VSN65585 WCJ65546:WCJ65585 WMF65546:WMF65585 WWB65546:WWB65585 T131082:T131121 JP131082:JP131121 TL131082:TL131121 ADH131082:ADH131121 AND131082:AND131121 AWZ131082:AWZ131121 BGV131082:BGV131121 BQR131082:BQR131121 CAN131082:CAN131121 CKJ131082:CKJ131121 CUF131082:CUF131121 DEB131082:DEB131121 DNX131082:DNX131121 DXT131082:DXT131121 EHP131082:EHP131121 ERL131082:ERL131121 FBH131082:FBH131121 FLD131082:FLD131121 FUZ131082:FUZ131121 GEV131082:GEV131121 GOR131082:GOR131121 GYN131082:GYN131121 HIJ131082:HIJ131121 HSF131082:HSF131121 ICB131082:ICB131121 ILX131082:ILX131121 IVT131082:IVT131121 JFP131082:JFP131121 JPL131082:JPL131121 JZH131082:JZH131121 KJD131082:KJD131121 KSZ131082:KSZ131121 LCV131082:LCV131121 LMR131082:LMR131121 LWN131082:LWN131121 MGJ131082:MGJ131121 MQF131082:MQF131121 NAB131082:NAB131121 NJX131082:NJX131121 NTT131082:NTT131121 ODP131082:ODP131121 ONL131082:ONL131121 OXH131082:OXH131121 PHD131082:PHD131121 PQZ131082:PQZ131121 QAV131082:QAV131121 QKR131082:QKR131121 QUN131082:QUN131121 REJ131082:REJ131121 ROF131082:ROF131121 RYB131082:RYB131121 SHX131082:SHX131121 SRT131082:SRT131121 TBP131082:TBP131121 TLL131082:TLL131121 TVH131082:TVH131121 UFD131082:UFD131121 UOZ131082:UOZ131121 UYV131082:UYV131121 VIR131082:VIR131121 VSN131082:VSN131121 WCJ131082:WCJ131121 WMF131082:WMF131121 WWB131082:WWB131121 T196618:T196657 JP196618:JP196657 TL196618:TL196657 ADH196618:ADH196657 AND196618:AND196657 AWZ196618:AWZ196657 BGV196618:BGV196657 BQR196618:BQR196657 CAN196618:CAN196657 CKJ196618:CKJ196657 CUF196618:CUF196657 DEB196618:DEB196657 DNX196618:DNX196657 DXT196618:DXT196657 EHP196618:EHP196657 ERL196618:ERL196657 FBH196618:FBH196657 FLD196618:FLD196657 FUZ196618:FUZ196657 GEV196618:GEV196657 GOR196618:GOR196657 GYN196618:GYN196657 HIJ196618:HIJ196657 HSF196618:HSF196657 ICB196618:ICB196657 ILX196618:ILX196657 IVT196618:IVT196657 JFP196618:JFP196657 JPL196618:JPL196657 JZH196618:JZH196657 KJD196618:KJD196657 KSZ196618:KSZ196657 LCV196618:LCV196657 LMR196618:LMR196657 LWN196618:LWN196657 MGJ196618:MGJ196657 MQF196618:MQF196657 NAB196618:NAB196657 NJX196618:NJX196657 NTT196618:NTT196657 ODP196618:ODP196657 ONL196618:ONL196657 OXH196618:OXH196657 PHD196618:PHD196657 PQZ196618:PQZ196657 QAV196618:QAV196657 QKR196618:QKR196657 QUN196618:QUN196657 REJ196618:REJ196657 ROF196618:ROF196657 RYB196618:RYB196657 SHX196618:SHX196657 SRT196618:SRT196657 TBP196618:TBP196657 TLL196618:TLL196657 TVH196618:TVH196657 UFD196618:UFD196657 UOZ196618:UOZ196657 UYV196618:UYV196657 VIR196618:VIR196657 VSN196618:VSN196657 WCJ196618:WCJ196657 WMF196618:WMF196657 WWB196618:WWB196657 T262154:T262193 JP262154:JP262193 TL262154:TL262193 ADH262154:ADH262193 AND262154:AND262193 AWZ262154:AWZ262193 BGV262154:BGV262193 BQR262154:BQR262193 CAN262154:CAN262193 CKJ262154:CKJ262193 CUF262154:CUF262193 DEB262154:DEB262193 DNX262154:DNX262193 DXT262154:DXT262193 EHP262154:EHP262193 ERL262154:ERL262193 FBH262154:FBH262193 FLD262154:FLD262193 FUZ262154:FUZ262193 GEV262154:GEV262193 GOR262154:GOR262193 GYN262154:GYN262193 HIJ262154:HIJ262193 HSF262154:HSF262193 ICB262154:ICB262193 ILX262154:ILX262193 IVT262154:IVT262193 JFP262154:JFP262193 JPL262154:JPL262193 JZH262154:JZH262193 KJD262154:KJD262193 KSZ262154:KSZ262193 LCV262154:LCV262193 LMR262154:LMR262193 LWN262154:LWN262193 MGJ262154:MGJ262193 MQF262154:MQF262193 NAB262154:NAB262193 NJX262154:NJX262193 NTT262154:NTT262193 ODP262154:ODP262193 ONL262154:ONL262193 OXH262154:OXH262193 PHD262154:PHD262193 PQZ262154:PQZ262193 QAV262154:QAV262193 QKR262154:QKR262193 QUN262154:QUN262193 REJ262154:REJ262193 ROF262154:ROF262193 RYB262154:RYB262193 SHX262154:SHX262193 SRT262154:SRT262193 TBP262154:TBP262193 TLL262154:TLL262193 TVH262154:TVH262193 UFD262154:UFD262193 UOZ262154:UOZ262193 UYV262154:UYV262193 VIR262154:VIR262193 VSN262154:VSN262193 WCJ262154:WCJ262193 WMF262154:WMF262193 WWB262154:WWB262193 T327690:T327729 JP327690:JP327729 TL327690:TL327729 ADH327690:ADH327729 AND327690:AND327729 AWZ327690:AWZ327729 BGV327690:BGV327729 BQR327690:BQR327729 CAN327690:CAN327729 CKJ327690:CKJ327729 CUF327690:CUF327729 DEB327690:DEB327729 DNX327690:DNX327729 DXT327690:DXT327729 EHP327690:EHP327729 ERL327690:ERL327729 FBH327690:FBH327729 FLD327690:FLD327729 FUZ327690:FUZ327729 GEV327690:GEV327729 GOR327690:GOR327729 GYN327690:GYN327729 HIJ327690:HIJ327729 HSF327690:HSF327729 ICB327690:ICB327729 ILX327690:ILX327729 IVT327690:IVT327729 JFP327690:JFP327729 JPL327690:JPL327729 JZH327690:JZH327729 KJD327690:KJD327729 KSZ327690:KSZ327729 LCV327690:LCV327729 LMR327690:LMR327729 LWN327690:LWN327729 MGJ327690:MGJ327729 MQF327690:MQF327729 NAB327690:NAB327729 NJX327690:NJX327729 NTT327690:NTT327729 ODP327690:ODP327729 ONL327690:ONL327729 OXH327690:OXH327729 PHD327690:PHD327729 PQZ327690:PQZ327729 QAV327690:QAV327729 QKR327690:QKR327729 QUN327690:QUN327729 REJ327690:REJ327729 ROF327690:ROF327729 RYB327690:RYB327729 SHX327690:SHX327729 SRT327690:SRT327729 TBP327690:TBP327729 TLL327690:TLL327729 TVH327690:TVH327729 UFD327690:UFD327729 UOZ327690:UOZ327729 UYV327690:UYV327729 VIR327690:VIR327729 VSN327690:VSN327729 WCJ327690:WCJ327729 WMF327690:WMF327729 WWB327690:WWB327729 T393226:T393265 JP393226:JP393265 TL393226:TL393265 ADH393226:ADH393265 AND393226:AND393265 AWZ393226:AWZ393265 BGV393226:BGV393265 BQR393226:BQR393265 CAN393226:CAN393265 CKJ393226:CKJ393265 CUF393226:CUF393265 DEB393226:DEB393265 DNX393226:DNX393265 DXT393226:DXT393265 EHP393226:EHP393265 ERL393226:ERL393265 FBH393226:FBH393265 FLD393226:FLD393265 FUZ393226:FUZ393265 GEV393226:GEV393265 GOR393226:GOR393265 GYN393226:GYN393265 HIJ393226:HIJ393265 HSF393226:HSF393265 ICB393226:ICB393265 ILX393226:ILX393265 IVT393226:IVT393265 JFP393226:JFP393265 JPL393226:JPL393265 JZH393226:JZH393265 KJD393226:KJD393265 KSZ393226:KSZ393265 LCV393226:LCV393265 LMR393226:LMR393265 LWN393226:LWN393265 MGJ393226:MGJ393265 MQF393226:MQF393265 NAB393226:NAB393265 NJX393226:NJX393265 NTT393226:NTT393265 ODP393226:ODP393265 ONL393226:ONL393265 OXH393226:OXH393265 PHD393226:PHD393265 PQZ393226:PQZ393265 QAV393226:QAV393265 QKR393226:QKR393265 QUN393226:QUN393265 REJ393226:REJ393265 ROF393226:ROF393265 RYB393226:RYB393265 SHX393226:SHX393265 SRT393226:SRT393265 TBP393226:TBP393265 TLL393226:TLL393265 TVH393226:TVH393265 UFD393226:UFD393265 UOZ393226:UOZ393265 UYV393226:UYV393265 VIR393226:VIR393265 VSN393226:VSN393265 WCJ393226:WCJ393265 WMF393226:WMF393265 WWB393226:WWB393265 T458762:T458801 JP458762:JP458801 TL458762:TL458801 ADH458762:ADH458801 AND458762:AND458801 AWZ458762:AWZ458801 BGV458762:BGV458801 BQR458762:BQR458801 CAN458762:CAN458801 CKJ458762:CKJ458801 CUF458762:CUF458801 DEB458762:DEB458801 DNX458762:DNX458801 DXT458762:DXT458801 EHP458762:EHP458801 ERL458762:ERL458801 FBH458762:FBH458801 FLD458762:FLD458801 FUZ458762:FUZ458801 GEV458762:GEV458801 GOR458762:GOR458801 GYN458762:GYN458801 HIJ458762:HIJ458801 HSF458762:HSF458801 ICB458762:ICB458801 ILX458762:ILX458801 IVT458762:IVT458801 JFP458762:JFP458801 JPL458762:JPL458801 JZH458762:JZH458801 KJD458762:KJD458801 KSZ458762:KSZ458801 LCV458762:LCV458801 LMR458762:LMR458801 LWN458762:LWN458801 MGJ458762:MGJ458801 MQF458762:MQF458801 NAB458762:NAB458801 NJX458762:NJX458801 NTT458762:NTT458801 ODP458762:ODP458801 ONL458762:ONL458801 OXH458762:OXH458801 PHD458762:PHD458801 PQZ458762:PQZ458801 QAV458762:QAV458801 QKR458762:QKR458801 QUN458762:QUN458801 REJ458762:REJ458801 ROF458762:ROF458801 RYB458762:RYB458801 SHX458762:SHX458801 SRT458762:SRT458801 TBP458762:TBP458801 TLL458762:TLL458801 TVH458762:TVH458801 UFD458762:UFD458801 UOZ458762:UOZ458801 UYV458762:UYV458801 VIR458762:VIR458801 VSN458762:VSN458801 WCJ458762:WCJ458801 WMF458762:WMF458801 WWB458762:WWB458801 T524298:T524337 JP524298:JP524337 TL524298:TL524337 ADH524298:ADH524337 AND524298:AND524337 AWZ524298:AWZ524337 BGV524298:BGV524337 BQR524298:BQR524337 CAN524298:CAN524337 CKJ524298:CKJ524337 CUF524298:CUF524337 DEB524298:DEB524337 DNX524298:DNX524337 DXT524298:DXT524337 EHP524298:EHP524337 ERL524298:ERL524337 FBH524298:FBH524337 FLD524298:FLD524337 FUZ524298:FUZ524337 GEV524298:GEV524337 GOR524298:GOR524337 GYN524298:GYN524337 HIJ524298:HIJ524337 HSF524298:HSF524337 ICB524298:ICB524337 ILX524298:ILX524337 IVT524298:IVT524337 JFP524298:JFP524337 JPL524298:JPL524337 JZH524298:JZH524337 KJD524298:KJD524337 KSZ524298:KSZ524337 LCV524298:LCV524337 LMR524298:LMR524337 LWN524298:LWN524337 MGJ524298:MGJ524337 MQF524298:MQF524337 NAB524298:NAB524337 NJX524298:NJX524337 NTT524298:NTT524337 ODP524298:ODP524337 ONL524298:ONL524337 OXH524298:OXH524337 PHD524298:PHD524337 PQZ524298:PQZ524337 QAV524298:QAV524337 QKR524298:QKR524337 QUN524298:QUN524337 REJ524298:REJ524337 ROF524298:ROF524337 RYB524298:RYB524337 SHX524298:SHX524337 SRT524298:SRT524337 TBP524298:TBP524337 TLL524298:TLL524337 TVH524298:TVH524337 UFD524298:UFD524337 UOZ524298:UOZ524337 UYV524298:UYV524337 VIR524298:VIR524337 VSN524298:VSN524337 WCJ524298:WCJ524337 WMF524298:WMF524337 WWB524298:WWB524337 T589834:T589873 JP589834:JP589873 TL589834:TL589873 ADH589834:ADH589873 AND589834:AND589873 AWZ589834:AWZ589873 BGV589834:BGV589873 BQR589834:BQR589873 CAN589834:CAN589873 CKJ589834:CKJ589873 CUF589834:CUF589873 DEB589834:DEB589873 DNX589834:DNX589873 DXT589834:DXT589873 EHP589834:EHP589873 ERL589834:ERL589873 FBH589834:FBH589873 FLD589834:FLD589873 FUZ589834:FUZ589873 GEV589834:GEV589873 GOR589834:GOR589873 GYN589834:GYN589873 HIJ589834:HIJ589873 HSF589834:HSF589873 ICB589834:ICB589873 ILX589834:ILX589873 IVT589834:IVT589873 JFP589834:JFP589873 JPL589834:JPL589873 JZH589834:JZH589873 KJD589834:KJD589873 KSZ589834:KSZ589873 LCV589834:LCV589873 LMR589834:LMR589873 LWN589834:LWN589873 MGJ589834:MGJ589873 MQF589834:MQF589873 NAB589834:NAB589873 NJX589834:NJX589873 NTT589834:NTT589873 ODP589834:ODP589873 ONL589834:ONL589873 OXH589834:OXH589873 PHD589834:PHD589873 PQZ589834:PQZ589873 QAV589834:QAV589873 QKR589834:QKR589873 QUN589834:QUN589873 REJ589834:REJ589873 ROF589834:ROF589873 RYB589834:RYB589873 SHX589834:SHX589873 SRT589834:SRT589873 TBP589834:TBP589873 TLL589834:TLL589873 TVH589834:TVH589873 UFD589834:UFD589873 UOZ589834:UOZ589873 UYV589834:UYV589873 VIR589834:VIR589873 VSN589834:VSN589873 WCJ589834:WCJ589873 WMF589834:WMF589873 WWB589834:WWB589873 T655370:T655409 JP655370:JP655409 TL655370:TL655409 ADH655370:ADH655409 AND655370:AND655409 AWZ655370:AWZ655409 BGV655370:BGV655409 BQR655370:BQR655409 CAN655370:CAN655409 CKJ655370:CKJ655409 CUF655370:CUF655409 DEB655370:DEB655409 DNX655370:DNX655409 DXT655370:DXT655409 EHP655370:EHP655409 ERL655370:ERL655409 FBH655370:FBH655409 FLD655370:FLD655409 FUZ655370:FUZ655409 GEV655370:GEV655409 GOR655370:GOR655409 GYN655370:GYN655409 HIJ655370:HIJ655409 HSF655370:HSF655409 ICB655370:ICB655409 ILX655370:ILX655409 IVT655370:IVT655409 JFP655370:JFP655409 JPL655370:JPL655409 JZH655370:JZH655409 KJD655370:KJD655409 KSZ655370:KSZ655409 LCV655370:LCV655409 LMR655370:LMR655409 LWN655370:LWN655409 MGJ655370:MGJ655409 MQF655370:MQF655409 NAB655370:NAB655409 NJX655370:NJX655409 NTT655370:NTT655409 ODP655370:ODP655409 ONL655370:ONL655409 OXH655370:OXH655409 PHD655370:PHD655409 PQZ655370:PQZ655409 QAV655370:QAV655409 QKR655370:QKR655409 QUN655370:QUN655409 REJ655370:REJ655409 ROF655370:ROF655409 RYB655370:RYB655409 SHX655370:SHX655409 SRT655370:SRT655409 TBP655370:TBP655409 TLL655370:TLL655409 TVH655370:TVH655409 UFD655370:UFD655409 UOZ655370:UOZ655409 UYV655370:UYV655409 VIR655370:VIR655409 VSN655370:VSN655409 WCJ655370:WCJ655409 WMF655370:WMF655409 WWB655370:WWB655409 T720906:T720945 JP720906:JP720945 TL720906:TL720945 ADH720906:ADH720945 AND720906:AND720945 AWZ720906:AWZ720945 BGV720906:BGV720945 BQR720906:BQR720945 CAN720906:CAN720945 CKJ720906:CKJ720945 CUF720906:CUF720945 DEB720906:DEB720945 DNX720906:DNX720945 DXT720906:DXT720945 EHP720906:EHP720945 ERL720906:ERL720945 FBH720906:FBH720945 FLD720906:FLD720945 FUZ720906:FUZ720945 GEV720906:GEV720945 GOR720906:GOR720945 GYN720906:GYN720945 HIJ720906:HIJ720945 HSF720906:HSF720945 ICB720906:ICB720945 ILX720906:ILX720945 IVT720906:IVT720945 JFP720906:JFP720945 JPL720906:JPL720945 JZH720906:JZH720945 KJD720906:KJD720945 KSZ720906:KSZ720945 LCV720906:LCV720945 LMR720906:LMR720945 LWN720906:LWN720945 MGJ720906:MGJ720945 MQF720906:MQF720945 NAB720906:NAB720945 NJX720906:NJX720945 NTT720906:NTT720945 ODP720906:ODP720945 ONL720906:ONL720945 OXH720906:OXH720945 PHD720906:PHD720945 PQZ720906:PQZ720945 QAV720906:QAV720945 QKR720906:QKR720945 QUN720906:QUN720945 REJ720906:REJ720945 ROF720906:ROF720945 RYB720906:RYB720945 SHX720906:SHX720945 SRT720906:SRT720945 TBP720906:TBP720945 TLL720906:TLL720945 TVH720906:TVH720945 UFD720906:UFD720945 UOZ720906:UOZ720945 UYV720906:UYV720945 VIR720906:VIR720945 VSN720906:VSN720945 WCJ720906:WCJ720945 WMF720906:WMF720945 WWB720906:WWB720945 T786442:T786481 JP786442:JP786481 TL786442:TL786481 ADH786442:ADH786481 AND786442:AND786481 AWZ786442:AWZ786481 BGV786442:BGV786481 BQR786442:BQR786481 CAN786442:CAN786481 CKJ786442:CKJ786481 CUF786442:CUF786481 DEB786442:DEB786481 DNX786442:DNX786481 DXT786442:DXT786481 EHP786442:EHP786481 ERL786442:ERL786481 FBH786442:FBH786481 FLD786442:FLD786481 FUZ786442:FUZ786481 GEV786442:GEV786481 GOR786442:GOR786481 GYN786442:GYN786481 HIJ786442:HIJ786481 HSF786442:HSF786481 ICB786442:ICB786481 ILX786442:ILX786481 IVT786442:IVT786481 JFP786442:JFP786481 JPL786442:JPL786481 JZH786442:JZH786481 KJD786442:KJD786481 KSZ786442:KSZ786481 LCV786442:LCV786481 LMR786442:LMR786481 LWN786442:LWN786481 MGJ786442:MGJ786481 MQF786442:MQF786481 NAB786442:NAB786481 NJX786442:NJX786481 NTT786442:NTT786481 ODP786442:ODP786481 ONL786442:ONL786481 OXH786442:OXH786481 PHD786442:PHD786481 PQZ786442:PQZ786481 QAV786442:QAV786481 QKR786442:QKR786481 QUN786442:QUN786481 REJ786442:REJ786481 ROF786442:ROF786481 RYB786442:RYB786481 SHX786442:SHX786481 SRT786442:SRT786481 TBP786442:TBP786481 TLL786442:TLL786481 TVH786442:TVH786481 UFD786442:UFD786481 UOZ786442:UOZ786481 UYV786442:UYV786481 VIR786442:VIR786481 VSN786442:VSN786481 WCJ786442:WCJ786481 WMF786442:WMF786481 WWB786442:WWB786481 T851978:T852017 JP851978:JP852017 TL851978:TL852017 ADH851978:ADH852017 AND851978:AND852017 AWZ851978:AWZ852017 BGV851978:BGV852017 BQR851978:BQR852017 CAN851978:CAN852017 CKJ851978:CKJ852017 CUF851978:CUF852017 DEB851978:DEB852017 DNX851978:DNX852017 DXT851978:DXT852017 EHP851978:EHP852017 ERL851978:ERL852017 FBH851978:FBH852017 FLD851978:FLD852017 FUZ851978:FUZ852017 GEV851978:GEV852017 GOR851978:GOR852017 GYN851978:GYN852017 HIJ851978:HIJ852017 HSF851978:HSF852017 ICB851978:ICB852017 ILX851978:ILX852017 IVT851978:IVT852017 JFP851978:JFP852017 JPL851978:JPL852017 JZH851978:JZH852017 KJD851978:KJD852017 KSZ851978:KSZ852017 LCV851978:LCV852017 LMR851978:LMR852017 LWN851978:LWN852017 MGJ851978:MGJ852017 MQF851978:MQF852017 NAB851978:NAB852017 NJX851978:NJX852017 NTT851978:NTT852017 ODP851978:ODP852017 ONL851978:ONL852017 OXH851978:OXH852017 PHD851978:PHD852017 PQZ851978:PQZ852017 QAV851978:QAV852017 QKR851978:QKR852017 QUN851978:QUN852017 REJ851978:REJ852017 ROF851978:ROF852017 RYB851978:RYB852017 SHX851978:SHX852017 SRT851978:SRT852017 TBP851978:TBP852017 TLL851978:TLL852017 TVH851978:TVH852017 UFD851978:UFD852017 UOZ851978:UOZ852017 UYV851978:UYV852017 VIR851978:VIR852017 VSN851978:VSN852017 WCJ851978:WCJ852017 WMF851978:WMF852017 WWB851978:WWB852017 T917514:T917553 JP917514:JP917553 TL917514:TL917553 ADH917514:ADH917553 AND917514:AND917553 AWZ917514:AWZ917553 BGV917514:BGV917553 BQR917514:BQR917553 CAN917514:CAN917553 CKJ917514:CKJ917553 CUF917514:CUF917553 DEB917514:DEB917553 DNX917514:DNX917553 DXT917514:DXT917553 EHP917514:EHP917553 ERL917514:ERL917553 FBH917514:FBH917553 FLD917514:FLD917553 FUZ917514:FUZ917553 GEV917514:GEV917553 GOR917514:GOR917553 GYN917514:GYN917553 HIJ917514:HIJ917553 HSF917514:HSF917553 ICB917514:ICB917553 ILX917514:ILX917553 IVT917514:IVT917553 JFP917514:JFP917553 JPL917514:JPL917553 JZH917514:JZH917553 KJD917514:KJD917553 KSZ917514:KSZ917553 LCV917514:LCV917553 LMR917514:LMR917553 LWN917514:LWN917553 MGJ917514:MGJ917553 MQF917514:MQF917553 NAB917514:NAB917553 NJX917514:NJX917553 NTT917514:NTT917553 ODP917514:ODP917553 ONL917514:ONL917553 OXH917514:OXH917553 PHD917514:PHD917553 PQZ917514:PQZ917553 QAV917514:QAV917553 QKR917514:QKR917553 QUN917514:QUN917553 REJ917514:REJ917553 ROF917514:ROF917553 RYB917514:RYB917553 SHX917514:SHX917553 SRT917514:SRT917553 TBP917514:TBP917553 TLL917514:TLL917553 TVH917514:TVH917553 UFD917514:UFD917553 UOZ917514:UOZ917553 UYV917514:UYV917553 VIR917514:VIR917553 VSN917514:VSN917553 WCJ917514:WCJ917553 WMF917514:WMF917553 WWB917514:WWB917553 T983050:T983089 JP983050:JP983089 TL983050:TL983089 ADH983050:ADH983089 AND983050:AND983089 AWZ983050:AWZ983089 BGV983050:BGV983089 BQR983050:BQR983089 CAN983050:CAN983089 CKJ983050:CKJ983089 CUF983050:CUF983089 DEB983050:DEB983089 DNX983050:DNX983089 DXT983050:DXT983089 EHP983050:EHP983089 ERL983050:ERL983089 FBH983050:FBH983089 FLD983050:FLD983089 FUZ983050:FUZ983089 GEV983050:GEV983089 GOR983050:GOR983089 GYN983050:GYN983089 HIJ983050:HIJ983089 HSF983050:HSF983089 ICB983050:ICB983089 ILX983050:ILX983089 IVT983050:IVT983089 JFP983050:JFP983089 JPL983050:JPL983089 JZH983050:JZH983089 KJD983050:KJD983089 KSZ983050:KSZ983089 LCV983050:LCV983089 LMR983050:LMR983089 LWN983050:LWN983089 MGJ983050:MGJ983089 MQF983050:MQF983089 NAB983050:NAB983089 NJX983050:NJX983089 NTT983050:NTT983089 ODP983050:ODP983089 ONL983050:ONL983089 OXH983050:OXH983089 PHD983050:PHD983089 PQZ983050:PQZ983089 QAV983050:QAV983089 QKR983050:QKR983089 QUN983050:QUN983089 REJ983050:REJ983089 ROF983050:ROF983089 RYB983050:RYB983089 SHX983050:SHX983089 SRT983050:SRT983089 TBP983050:TBP983089 TLL983050:TLL983089 TVH983050:TVH983089 UFD983050:UFD983089 UOZ983050:UOZ983089 UYV983050:UYV983089 VIR983050:VIR983089 VSN983050:VSN983089 WCJ983050:WCJ983089 WMF983050:WMF983089 WWB983050:WWB983089" xr:uid="{247707AE-F892-43D5-8C4E-6C648CF5C848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5420-629B-461C-AEAE-EE2CC894EC23}">
  <sheetPr codeName="List1">
    <pageSetUpPr fitToPage="1"/>
  </sheetPr>
  <dimension ref="A2:AA27"/>
  <sheetViews>
    <sheetView showRowColHeaders="0" zoomScale="80" zoomScaleNormal="80" workbookViewId="0">
      <selection activeCell="N24" sqref="N24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05" t="s">
        <v>0</v>
      </c>
      <c r="C4" s="105"/>
      <c r="D4" s="105"/>
      <c r="F4" s="106" t="s">
        <v>1</v>
      </c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27" ht="23.25" x14ac:dyDescent="0.35">
      <c r="C5" s="3"/>
      <c r="E5" s="4" t="s">
        <v>2</v>
      </c>
      <c r="F5" s="106" t="s">
        <v>158</v>
      </c>
      <c r="G5" s="106"/>
      <c r="H5" s="106"/>
      <c r="I5" s="106"/>
      <c r="J5" s="106"/>
      <c r="K5" s="106"/>
      <c r="L5" s="106"/>
      <c r="M5" s="106"/>
      <c r="N5" s="106"/>
      <c r="O5" s="106"/>
      <c r="P5" s="106"/>
    </row>
    <row r="6" spans="1:27" ht="23.25" x14ac:dyDescent="0.2">
      <c r="F6" s="107" t="s">
        <v>4</v>
      </c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27" ht="13.5" thickBot="1" x14ac:dyDescent="0.25"/>
    <row r="8" spans="1:27" ht="20.25" customHeight="1" thickTop="1" x14ac:dyDescent="0.2">
      <c r="A8" s="108" t="s">
        <v>5</v>
      </c>
      <c r="B8" s="111" t="s">
        <v>6</v>
      </c>
      <c r="C8" s="114" t="s">
        <v>7</v>
      </c>
      <c r="D8" s="115"/>
      <c r="E8" s="116" t="s">
        <v>8</v>
      </c>
      <c r="F8" s="117"/>
      <c r="G8" s="114" t="s">
        <v>9</v>
      </c>
      <c r="H8" s="115"/>
      <c r="I8" s="116" t="s">
        <v>10</v>
      </c>
      <c r="J8" s="117"/>
      <c r="K8" s="114" t="s">
        <v>11</v>
      </c>
      <c r="L8" s="115"/>
      <c r="M8" s="116" t="s">
        <v>12</v>
      </c>
      <c r="N8" s="117"/>
      <c r="O8" s="114" t="s">
        <v>13</v>
      </c>
      <c r="P8" s="115"/>
      <c r="Q8" s="116" t="s">
        <v>14</v>
      </c>
      <c r="R8" s="115"/>
      <c r="S8" s="118" t="s">
        <v>15</v>
      </c>
      <c r="T8" s="119"/>
      <c r="U8" s="120"/>
    </row>
    <row r="9" spans="1:27" ht="39.950000000000003" customHeight="1" x14ac:dyDescent="0.2">
      <c r="A9" s="109"/>
      <c r="B9" s="112"/>
      <c r="C9" s="124" t="s">
        <v>63</v>
      </c>
      <c r="D9" s="125"/>
      <c r="E9" s="124" t="s">
        <v>64</v>
      </c>
      <c r="F9" s="125"/>
      <c r="G9" s="124" t="s">
        <v>159</v>
      </c>
      <c r="H9" s="125"/>
      <c r="I9" s="124" t="s">
        <v>65</v>
      </c>
      <c r="J9" s="125"/>
      <c r="K9" s="124" t="s">
        <v>66</v>
      </c>
      <c r="L9" s="125"/>
      <c r="M9" s="124" t="s">
        <v>67</v>
      </c>
      <c r="N9" s="125"/>
      <c r="O9" s="126"/>
      <c r="P9" s="127"/>
      <c r="Q9" s="128"/>
      <c r="R9" s="127"/>
      <c r="S9" s="121"/>
      <c r="T9" s="122"/>
      <c r="U9" s="123"/>
    </row>
    <row r="10" spans="1:27" ht="12.75" customHeight="1" x14ac:dyDescent="0.2">
      <c r="A10" s="110"/>
      <c r="B10" s="112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12"/>
      <c r="C11" s="6" t="s">
        <v>22</v>
      </c>
      <c r="D11" s="7" t="s">
        <v>23</v>
      </c>
      <c r="E11" s="15" t="s">
        <v>22</v>
      </c>
      <c r="F11" s="16" t="s">
        <v>23</v>
      </c>
      <c r="G11" s="6" t="s">
        <v>22</v>
      </c>
      <c r="H11" s="7" t="s">
        <v>23</v>
      </c>
      <c r="I11" s="15" t="s">
        <v>22</v>
      </c>
      <c r="J11" s="16" t="s">
        <v>23</v>
      </c>
      <c r="K11" s="6" t="s">
        <v>22</v>
      </c>
      <c r="L11" s="7" t="s">
        <v>23</v>
      </c>
      <c r="M11" s="15" t="s">
        <v>22</v>
      </c>
      <c r="N11" s="16" t="s">
        <v>23</v>
      </c>
      <c r="O11" s="6" t="s">
        <v>22</v>
      </c>
      <c r="P11" s="7" t="s">
        <v>23</v>
      </c>
      <c r="Q11" s="15" t="s">
        <v>22</v>
      </c>
      <c r="R11" s="7" t="s">
        <v>23</v>
      </c>
      <c r="S11" s="6" t="s">
        <v>22</v>
      </c>
      <c r="T11" s="17" t="s">
        <v>24</v>
      </c>
      <c r="U11" s="18" t="s">
        <v>25</v>
      </c>
    </row>
    <row r="12" spans="1:27" ht="13.5" thickBot="1" x14ac:dyDescent="0.25">
      <c r="A12" s="19"/>
      <c r="B12" s="113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26">
        <v>1</v>
      </c>
      <c r="B13" s="27" t="s">
        <v>69</v>
      </c>
      <c r="C13" s="28">
        <v>2</v>
      </c>
      <c r="D13" s="29">
        <v>24090</v>
      </c>
      <c r="E13" s="30">
        <v>2</v>
      </c>
      <c r="F13" s="31">
        <v>10870</v>
      </c>
      <c r="G13" s="28"/>
      <c r="H13" s="29"/>
      <c r="I13" s="30"/>
      <c r="J13" s="31"/>
      <c r="K13" s="28"/>
      <c r="L13" s="29"/>
      <c r="M13" s="30"/>
      <c r="N13" s="31"/>
      <c r="O13" s="28"/>
      <c r="P13" s="29"/>
      <c r="Q13" s="30"/>
      <c r="R13" s="31"/>
      <c r="S13" s="32">
        <f>IF(ISNUMBER(C13)=TRUE,SUM(C13,E13,G13,I13,K13,M13,O13,Q13),"")</f>
        <v>4</v>
      </c>
      <c r="T13" s="33">
        <f>IF(ISNUMBER(D13)=TRUE,SUM(D13,F13,H13,J13,L13,N13,P13,R13),"")</f>
        <v>34960</v>
      </c>
      <c r="U13" s="34">
        <f>IF(ISNUMBER(AA13)= TRUE,AA13,"")</f>
        <v>1</v>
      </c>
      <c r="W13" s="35">
        <f>IF(ISNUMBER(S13)=TRUE,S13,"")</f>
        <v>4</v>
      </c>
      <c r="X13" s="35">
        <f>IF(ISNUMBER(T13)=TRUE,T13,"")</f>
        <v>34960</v>
      </c>
      <c r="Y13" s="36">
        <f>MAX(D13,F13,H13,J13,L13,N13,P13,R13)</f>
        <v>24090</v>
      </c>
      <c r="Z13" s="35">
        <f>IF(ISNUMBER(W13)=TRUE,W13-X13/100000-Y13/1000000000,"")</f>
        <v>3.6503759099999997</v>
      </c>
      <c r="AA13" s="35">
        <f>IF(ISNUMBER(Z13)=TRUE,RANK(Z13,$Z$13:$Z$27,1),"")</f>
        <v>1</v>
      </c>
    </row>
    <row r="14" spans="1:27" s="35" customFormat="1" ht="42.75" customHeight="1" x14ac:dyDescent="0.25">
      <c r="A14" s="37">
        <v>2</v>
      </c>
      <c r="B14" s="27" t="s">
        <v>73</v>
      </c>
      <c r="C14" s="38">
        <v>6</v>
      </c>
      <c r="D14" s="39">
        <v>17115</v>
      </c>
      <c r="E14" s="40">
        <v>1</v>
      </c>
      <c r="F14" s="41">
        <v>19115</v>
      </c>
      <c r="G14" s="38"/>
      <c r="H14" s="39"/>
      <c r="I14" s="40"/>
      <c r="J14" s="41"/>
      <c r="K14" s="38"/>
      <c r="L14" s="39"/>
      <c r="M14" s="40"/>
      <c r="N14" s="41"/>
      <c r="O14" s="38"/>
      <c r="P14" s="39"/>
      <c r="Q14" s="40"/>
      <c r="R14" s="41"/>
      <c r="S14" s="42">
        <f>IF(ISNUMBER(C14)=TRUE,SUM(C14,E14,G14,I14,K14,M14,O14,Q14),"")</f>
        <v>7</v>
      </c>
      <c r="T14" s="43">
        <f>IF(ISNUMBER(D14)=TRUE,SUM(D14,F14,H14,J14,L14,N14,P14,R14),"")</f>
        <v>36230</v>
      </c>
      <c r="U14" s="34">
        <f>IF(ISNUMBER(AA14)= TRUE,AA14,"")</f>
        <v>2</v>
      </c>
      <c r="W14" s="35">
        <f t="shared" ref="W14:X22" si="0">IF(ISNUMBER(S14)=TRUE,S14,"")</f>
        <v>7</v>
      </c>
      <c r="X14" s="35">
        <f t="shared" si="0"/>
        <v>36230</v>
      </c>
      <c r="Y14" s="36">
        <f t="shared" ref="Y14:Y22" si="1">MAX(D14,F14,H14,J14,L14,N14,P14,R14)</f>
        <v>19115</v>
      </c>
      <c r="Z14" s="35">
        <f t="shared" ref="Z14:Z27" si="2">IF(ISNUMBER(W14)=TRUE,W14-X14/100000-Y14/1000000000,"")</f>
        <v>6.637680885</v>
      </c>
      <c r="AA14" s="35">
        <f t="shared" ref="AA14:AA27" si="3">IF(ISNUMBER(Z14)=TRUE,RANK(Z14,$Z$13:$Z$27,1),"")</f>
        <v>2</v>
      </c>
    </row>
    <row r="15" spans="1:27" s="35" customFormat="1" ht="42.75" customHeight="1" x14ac:dyDescent="0.25">
      <c r="A15" s="37">
        <v>3</v>
      </c>
      <c r="B15" s="27" t="s">
        <v>68</v>
      </c>
      <c r="C15" s="38">
        <v>1</v>
      </c>
      <c r="D15" s="39">
        <v>47280</v>
      </c>
      <c r="E15" s="40">
        <v>7</v>
      </c>
      <c r="F15" s="41">
        <v>5905</v>
      </c>
      <c r="G15" s="38"/>
      <c r="H15" s="39"/>
      <c r="I15" s="40"/>
      <c r="J15" s="41"/>
      <c r="K15" s="38"/>
      <c r="L15" s="39"/>
      <c r="M15" s="40"/>
      <c r="N15" s="41"/>
      <c r="O15" s="38"/>
      <c r="P15" s="39"/>
      <c r="Q15" s="40"/>
      <c r="R15" s="41"/>
      <c r="S15" s="42">
        <f>IF(ISNUMBER(C15)=TRUE,SUM(C15,E15,G15,I15,K15,M15,O15,Q15),"")</f>
        <v>8</v>
      </c>
      <c r="T15" s="43">
        <f>IF(ISNUMBER(D15)=TRUE,SUM(D15,F15,H15,J15,L15,N15,P15,R15),"")</f>
        <v>53185</v>
      </c>
      <c r="U15" s="34">
        <f>IF(ISNUMBER(AA15)= TRUE,AA15,"")</f>
        <v>3</v>
      </c>
      <c r="W15" s="35">
        <f t="shared" si="0"/>
        <v>8</v>
      </c>
      <c r="X15" s="35">
        <f t="shared" si="0"/>
        <v>53185</v>
      </c>
      <c r="Y15" s="36">
        <f t="shared" si="1"/>
        <v>47280</v>
      </c>
      <c r="Z15" s="35">
        <f t="shared" si="2"/>
        <v>7.4681027199999992</v>
      </c>
      <c r="AA15" s="35">
        <f t="shared" si="3"/>
        <v>3</v>
      </c>
    </row>
    <row r="16" spans="1:27" s="35" customFormat="1" ht="42.75" customHeight="1" x14ac:dyDescent="0.25">
      <c r="A16" s="37">
        <v>4</v>
      </c>
      <c r="B16" s="27" t="s">
        <v>70</v>
      </c>
      <c r="C16" s="38">
        <v>3</v>
      </c>
      <c r="D16" s="39">
        <v>26115</v>
      </c>
      <c r="E16" s="40">
        <v>5</v>
      </c>
      <c r="F16" s="41">
        <v>12215</v>
      </c>
      <c r="G16" s="38"/>
      <c r="H16" s="39"/>
      <c r="I16" s="40"/>
      <c r="J16" s="41"/>
      <c r="K16" s="38"/>
      <c r="L16" s="39"/>
      <c r="M16" s="40"/>
      <c r="N16" s="41"/>
      <c r="O16" s="38"/>
      <c r="P16" s="39"/>
      <c r="Q16" s="40"/>
      <c r="R16" s="41"/>
      <c r="S16" s="42">
        <f>IF(ISNUMBER(C16)=TRUE,SUM(C16,E16,G16,I16,K16,M16,O16,Q16),"")</f>
        <v>8</v>
      </c>
      <c r="T16" s="43">
        <f>IF(ISNUMBER(D16)=TRUE,SUM(D16,F16,H16,J16,L16,N16,P16,R16),"")</f>
        <v>38330</v>
      </c>
      <c r="U16" s="34">
        <f>IF(ISNUMBER(AA16)= TRUE,AA16,"")</f>
        <v>4</v>
      </c>
      <c r="W16" s="35">
        <f t="shared" si="0"/>
        <v>8</v>
      </c>
      <c r="X16" s="35">
        <f t="shared" si="0"/>
        <v>38330</v>
      </c>
      <c r="Y16" s="36">
        <f t="shared" si="1"/>
        <v>26115</v>
      </c>
      <c r="Z16" s="35">
        <f t="shared" si="2"/>
        <v>7.616673885</v>
      </c>
      <c r="AA16" s="35">
        <f t="shared" si="3"/>
        <v>4</v>
      </c>
    </row>
    <row r="17" spans="1:27" s="35" customFormat="1" ht="42.75" customHeight="1" x14ac:dyDescent="0.25">
      <c r="A17" s="37">
        <v>5</v>
      </c>
      <c r="B17" s="27" t="s">
        <v>72</v>
      </c>
      <c r="C17" s="38">
        <v>5</v>
      </c>
      <c r="D17" s="39">
        <v>18680</v>
      </c>
      <c r="E17" s="40">
        <v>3</v>
      </c>
      <c r="F17" s="41">
        <v>8530</v>
      </c>
      <c r="G17" s="38"/>
      <c r="H17" s="39"/>
      <c r="I17" s="40"/>
      <c r="J17" s="41"/>
      <c r="K17" s="38"/>
      <c r="L17" s="39"/>
      <c r="M17" s="40"/>
      <c r="N17" s="41"/>
      <c r="O17" s="38"/>
      <c r="P17" s="39"/>
      <c r="Q17" s="40"/>
      <c r="R17" s="41"/>
      <c r="S17" s="42">
        <f>IF(ISNUMBER(C17)=TRUE,SUM(C17,E17,G17,I17,K17,M17,O17,Q17),"")</f>
        <v>8</v>
      </c>
      <c r="T17" s="43">
        <f>IF(ISNUMBER(D17)=TRUE,SUM(D17,F17,H17,J17,L17,N17,P17,R17),"")</f>
        <v>27210</v>
      </c>
      <c r="U17" s="34">
        <f>IF(ISNUMBER(AA17)= TRUE,AA17,"")</f>
        <v>5</v>
      </c>
      <c r="W17" s="35">
        <f t="shared" si="0"/>
        <v>8</v>
      </c>
      <c r="X17" s="35">
        <f t="shared" si="0"/>
        <v>27210</v>
      </c>
      <c r="Y17" s="36">
        <f t="shared" si="1"/>
        <v>18680</v>
      </c>
      <c r="Z17" s="35">
        <f t="shared" si="2"/>
        <v>7.7278813199999998</v>
      </c>
      <c r="AA17" s="35">
        <f t="shared" si="3"/>
        <v>5</v>
      </c>
    </row>
    <row r="18" spans="1:27" s="35" customFormat="1" ht="42.75" customHeight="1" x14ac:dyDescent="0.25">
      <c r="A18" s="37">
        <v>6</v>
      </c>
      <c r="B18" s="27" t="s">
        <v>71</v>
      </c>
      <c r="C18" s="38">
        <v>4</v>
      </c>
      <c r="D18" s="39">
        <v>20365</v>
      </c>
      <c r="E18" s="40">
        <v>8</v>
      </c>
      <c r="F18" s="41">
        <v>320</v>
      </c>
      <c r="G18" s="38"/>
      <c r="H18" s="39"/>
      <c r="I18" s="40"/>
      <c r="J18" s="41"/>
      <c r="K18" s="38"/>
      <c r="L18" s="39"/>
      <c r="M18" s="40"/>
      <c r="N18" s="41"/>
      <c r="O18" s="38"/>
      <c r="P18" s="39"/>
      <c r="Q18" s="40"/>
      <c r="R18" s="41"/>
      <c r="S18" s="42">
        <f>IF(ISNUMBER(C18)=TRUE,SUM(C18,E18,G18,I18,K18,M18,O18,Q18),"")</f>
        <v>12</v>
      </c>
      <c r="T18" s="43">
        <f>IF(ISNUMBER(D18)=TRUE,SUM(D18,F18,H18,J18,L18,N18,P18,R18),"")</f>
        <v>20685</v>
      </c>
      <c r="U18" s="34">
        <f>IF(ISNUMBER(AA18)= TRUE,AA18,"")</f>
        <v>6</v>
      </c>
      <c r="W18" s="35">
        <f t="shared" si="0"/>
        <v>12</v>
      </c>
      <c r="X18" s="35">
        <f t="shared" si="0"/>
        <v>20685</v>
      </c>
      <c r="Y18" s="36">
        <f t="shared" si="1"/>
        <v>20365</v>
      </c>
      <c r="Z18" s="35">
        <f t="shared" si="2"/>
        <v>11.793129635000001</v>
      </c>
      <c r="AA18" s="35">
        <f t="shared" si="3"/>
        <v>6</v>
      </c>
    </row>
    <row r="19" spans="1:27" s="35" customFormat="1" ht="42.75" customHeight="1" x14ac:dyDescent="0.25">
      <c r="A19" s="37">
        <v>7</v>
      </c>
      <c r="B19" s="27" t="s">
        <v>74</v>
      </c>
      <c r="C19" s="38">
        <v>7</v>
      </c>
      <c r="D19" s="39">
        <v>27217</v>
      </c>
      <c r="E19" s="40">
        <v>6</v>
      </c>
      <c r="F19" s="41">
        <v>8900</v>
      </c>
      <c r="G19" s="38"/>
      <c r="H19" s="39"/>
      <c r="I19" s="40"/>
      <c r="J19" s="41"/>
      <c r="K19" s="38"/>
      <c r="L19" s="39"/>
      <c r="M19" s="40"/>
      <c r="N19" s="41"/>
      <c r="O19" s="38"/>
      <c r="P19" s="39"/>
      <c r="Q19" s="40"/>
      <c r="R19" s="41"/>
      <c r="S19" s="42">
        <f>IF(ISNUMBER(C19)=TRUE,SUM(C19,E19,G19,I19,K19,M19,O19,Q19),"")</f>
        <v>13</v>
      </c>
      <c r="T19" s="43">
        <f>IF(ISNUMBER(D19)=TRUE,SUM(D19,F19,H19,J19,L19,N19,P19,R19),"")</f>
        <v>36117</v>
      </c>
      <c r="U19" s="34">
        <f>IF(ISNUMBER(AA19)= TRUE,AA19,"")</f>
        <v>7</v>
      </c>
      <c r="W19" s="35">
        <f t="shared" si="0"/>
        <v>13</v>
      </c>
      <c r="X19" s="35">
        <f t="shared" si="0"/>
        <v>36117</v>
      </c>
      <c r="Y19" s="36">
        <f t="shared" si="1"/>
        <v>27217</v>
      </c>
      <c r="Z19" s="35">
        <f t="shared" si="2"/>
        <v>12.638802783000001</v>
      </c>
      <c r="AA19" s="35">
        <f t="shared" si="3"/>
        <v>7</v>
      </c>
    </row>
    <row r="20" spans="1:27" s="35" customFormat="1" ht="42.75" customHeight="1" x14ac:dyDescent="0.25">
      <c r="A20" s="37">
        <v>8</v>
      </c>
      <c r="B20" s="27" t="s">
        <v>76</v>
      </c>
      <c r="C20" s="38">
        <v>9</v>
      </c>
      <c r="D20" s="39">
        <v>4710</v>
      </c>
      <c r="E20" s="40">
        <v>4</v>
      </c>
      <c r="F20" s="41">
        <v>6490</v>
      </c>
      <c r="G20" s="38"/>
      <c r="H20" s="39"/>
      <c r="I20" s="40"/>
      <c r="J20" s="41"/>
      <c r="K20" s="38"/>
      <c r="L20" s="39"/>
      <c r="M20" s="40"/>
      <c r="N20" s="41"/>
      <c r="O20" s="38"/>
      <c r="P20" s="39"/>
      <c r="Q20" s="40"/>
      <c r="R20" s="41"/>
      <c r="S20" s="42">
        <f>IF(ISNUMBER(C20)=TRUE,SUM(C20,E20,G20,I20,K20,M20,O20,Q20),"")</f>
        <v>13</v>
      </c>
      <c r="T20" s="43">
        <f>IF(ISNUMBER(D20)=TRUE,SUM(D20,F20,H20,J20,L20,N20,P20,R20),"")</f>
        <v>11200</v>
      </c>
      <c r="U20" s="34">
        <f>IF(ISNUMBER(AA20)= TRUE,AA20,"")</f>
        <v>8</v>
      </c>
      <c r="W20" s="35">
        <f t="shared" si="0"/>
        <v>13</v>
      </c>
      <c r="X20" s="35">
        <f t="shared" si="0"/>
        <v>11200</v>
      </c>
      <c r="Y20" s="36">
        <f t="shared" si="1"/>
        <v>6490</v>
      </c>
      <c r="Z20" s="35">
        <f t="shared" si="2"/>
        <v>12.887993509999999</v>
      </c>
      <c r="AA20" s="35">
        <f t="shared" si="3"/>
        <v>8</v>
      </c>
    </row>
    <row r="21" spans="1:27" s="35" customFormat="1" ht="42.75" customHeight="1" x14ac:dyDescent="0.25">
      <c r="A21" s="37">
        <v>9</v>
      </c>
      <c r="B21" s="140" t="s">
        <v>75</v>
      </c>
      <c r="C21" s="141">
        <v>8</v>
      </c>
      <c r="D21" s="142">
        <v>11755</v>
      </c>
      <c r="E21" s="141">
        <v>9</v>
      </c>
      <c r="F21" s="142">
        <v>27</v>
      </c>
      <c r="G21" s="38"/>
      <c r="H21" s="39"/>
      <c r="I21" s="40"/>
      <c r="J21" s="41"/>
      <c r="K21" s="38"/>
      <c r="L21" s="39"/>
      <c r="M21" s="40"/>
      <c r="N21" s="41"/>
      <c r="O21" s="38"/>
      <c r="P21" s="39"/>
      <c r="Q21" s="40"/>
      <c r="R21" s="41"/>
      <c r="S21" s="42">
        <f>IF(ISNUMBER(C21)=TRUE,SUM(C21,E21,G21,I21,K21,M21,O21,Q21),"")</f>
        <v>17</v>
      </c>
      <c r="T21" s="43">
        <f>IF(ISNUMBER(D21)=TRUE,SUM(D21,F21,H21,J21,L21,N21,P21,R21),"")</f>
        <v>11782</v>
      </c>
      <c r="U21" s="34">
        <f>IF(ISNUMBER(AA21)= TRUE,AA21,"")</f>
        <v>9</v>
      </c>
      <c r="W21" s="35">
        <f t="shared" si="0"/>
        <v>17</v>
      </c>
      <c r="X21" s="35">
        <f t="shared" si="0"/>
        <v>11782</v>
      </c>
      <c r="Y21" s="36">
        <f t="shared" si="1"/>
        <v>11755</v>
      </c>
      <c r="Z21" s="35">
        <f t="shared" si="2"/>
        <v>16.882168245000003</v>
      </c>
      <c r="AA21" s="35">
        <f t="shared" si="3"/>
        <v>9</v>
      </c>
    </row>
    <row r="22" spans="1:27" s="35" customFormat="1" ht="42.75" customHeight="1" x14ac:dyDescent="0.25">
      <c r="A22" s="37"/>
      <c r="B22" s="143"/>
      <c r="C22" s="38"/>
      <c r="D22" s="39"/>
      <c r="E22" s="38"/>
      <c r="F22" s="39"/>
      <c r="G22" s="38"/>
      <c r="H22" s="39"/>
      <c r="I22" s="40"/>
      <c r="J22" s="41"/>
      <c r="K22" s="38"/>
      <c r="L22" s="39"/>
      <c r="M22" s="40"/>
      <c r="N22" s="41"/>
      <c r="O22" s="38"/>
      <c r="P22" s="39"/>
      <c r="Q22" s="40"/>
      <c r="R22" s="41"/>
      <c r="S22" s="42" t="str">
        <f>IF(ISNUMBER(C22)=TRUE,SUM(C22,E22,G22,I22,K22,M22,O22,Q22),"")</f>
        <v/>
      </c>
      <c r="T22" s="43" t="str">
        <f>IF(ISNUMBER(D22)=TRUE,SUM(D22,F22,H22,J22,L22,N22,P22,R22),"")</f>
        <v/>
      </c>
      <c r="U22" s="34" t="str">
        <f>IF(ISNUMBER(AA22)= TRUE,AA22,"")</f>
        <v/>
      </c>
      <c r="W22" s="35" t="str">
        <f t="shared" si="0"/>
        <v/>
      </c>
      <c r="X22" s="35" t="str">
        <f t="shared" si="0"/>
        <v/>
      </c>
      <c r="Y22" s="36">
        <f t="shared" si="1"/>
        <v>0</v>
      </c>
      <c r="Z22" s="35" t="str">
        <f t="shared" si="2"/>
        <v/>
      </c>
      <c r="AA22" s="35" t="str">
        <f t="shared" si="3"/>
        <v/>
      </c>
    </row>
    <row r="23" spans="1:27" s="35" customFormat="1" ht="42.75" customHeight="1" thickBot="1" x14ac:dyDescent="0.3">
      <c r="A23" s="44"/>
      <c r="B23" s="45"/>
      <c r="C23" s="46"/>
      <c r="D23" s="47"/>
      <c r="E23" s="46"/>
      <c r="F23" s="47"/>
      <c r="G23" s="46"/>
      <c r="H23" s="47"/>
      <c r="I23" s="46"/>
      <c r="J23" s="47"/>
      <c r="K23" s="46"/>
      <c r="L23" s="47"/>
      <c r="M23" s="46"/>
      <c r="N23" s="47"/>
      <c r="O23" s="46"/>
      <c r="P23" s="47"/>
      <c r="Q23" s="46"/>
      <c r="R23" s="47"/>
      <c r="S23" s="48" t="str">
        <f t="shared" ref="S23:T23" si="4">IF(ISNUMBER(C23)=TRUE,SUM(C23,E23,G23,I23,K23,M23,O23,Q23),"")</f>
        <v/>
      </c>
      <c r="T23" s="49" t="str">
        <f t="shared" si="4"/>
        <v/>
      </c>
      <c r="U23" s="50" t="str">
        <f>IF(ISNUMBER(AA27)= TRUE,AA27,"")</f>
        <v/>
      </c>
      <c r="W23" s="35" t="str">
        <f>IF(ISNUMBER(#REF!)=TRUE,#REF!,"")</f>
        <v/>
      </c>
      <c r="X23" s="35" t="str">
        <f>IF(ISNUMBER(#REF!)=TRUE,#REF!,"")</f>
        <v/>
      </c>
      <c r="Y23" s="36" t="e">
        <f>MAX(#REF!,#REF!,#REF!,#REF!,#REF!,#REF!,#REF!,#REF!)</f>
        <v>#REF!</v>
      </c>
      <c r="Z23" s="35" t="str">
        <f t="shared" si="2"/>
        <v/>
      </c>
      <c r="AA23" s="35" t="str">
        <f t="shared" si="3"/>
        <v/>
      </c>
    </row>
    <row r="24" spans="1:27" s="35" customFormat="1" ht="42.75" customHeight="1" thickTop="1" x14ac:dyDescent="0.2">
      <c r="A24" s="1"/>
      <c r="B24" s="2"/>
      <c r="C24" s="2"/>
      <c r="D24" s="5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W24" s="35" t="str">
        <f>IF(ISNUMBER(#REF!)=TRUE,#REF!,"")</f>
        <v/>
      </c>
      <c r="X24" s="35" t="str">
        <f>IF(ISNUMBER(#REF!)=TRUE,#REF!,"")</f>
        <v/>
      </c>
      <c r="Y24" s="36" t="e">
        <f>MAX(#REF!,#REF!,#REF!,#REF!,#REF!,#REF!,#REF!,#REF!)</f>
        <v>#REF!</v>
      </c>
      <c r="Z24" s="35" t="str">
        <f t="shared" si="2"/>
        <v/>
      </c>
      <c r="AA24" s="35" t="str">
        <f t="shared" si="3"/>
        <v/>
      </c>
    </row>
    <row r="25" spans="1:27" s="35" customFormat="1" ht="42.7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W25" s="35" t="str">
        <f>IF(ISNUMBER(#REF!)=TRUE,#REF!,"")</f>
        <v/>
      </c>
      <c r="X25" s="35" t="str">
        <f>IF(ISNUMBER(#REF!)=TRUE,#REF!,"")</f>
        <v/>
      </c>
      <c r="Y25" s="36" t="e">
        <f>MAX(#REF!,#REF!,#REF!,#REF!,#REF!,#REF!,#REF!,#REF!)</f>
        <v>#REF!</v>
      </c>
      <c r="Z25" s="35" t="str">
        <f t="shared" si="2"/>
        <v/>
      </c>
      <c r="AA25" s="35" t="str">
        <f t="shared" si="3"/>
        <v/>
      </c>
    </row>
    <row r="26" spans="1:27" s="35" customFormat="1" ht="42.75" customHeigh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W26" s="35" t="str">
        <f>IF(ISNUMBER(#REF!)=TRUE,#REF!,"")</f>
        <v/>
      </c>
      <c r="X26" s="35" t="str">
        <f>IF(ISNUMBER(#REF!)=TRUE,#REF!,"")</f>
        <v/>
      </c>
      <c r="Y26" s="36" t="e">
        <f>MAX(#REF!,#REF!,#REF!,#REF!,#REF!,#REF!,#REF!,#REF!)</f>
        <v>#REF!</v>
      </c>
      <c r="Z26" s="35" t="str">
        <f t="shared" si="2"/>
        <v/>
      </c>
      <c r="AA26" s="35" t="str">
        <f t="shared" si="3"/>
        <v/>
      </c>
    </row>
    <row r="27" spans="1:27" s="35" customFormat="1" ht="42.7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35" t="str">
        <f>IF(ISNUMBER(S23)=TRUE,S23,"")</f>
        <v/>
      </c>
      <c r="X27" s="35" t="str">
        <f>IF(ISNUMBER(T23)=TRUE,T23,"")</f>
        <v/>
      </c>
      <c r="Y27" s="36">
        <f>MAX(D23,F23,H23,J23,L23,N23,P23,R23)</f>
        <v>0</v>
      </c>
      <c r="Z27" s="35" t="str">
        <f t="shared" si="2"/>
        <v/>
      </c>
      <c r="AA27" s="35" t="str">
        <f t="shared" si="3"/>
        <v/>
      </c>
    </row>
  </sheetData>
  <mergeCells count="23">
    <mergeCell ref="M9:N9"/>
    <mergeCell ref="O9:P9"/>
    <mergeCell ref="Q9:R9"/>
    <mergeCell ref="K8:L8"/>
    <mergeCell ref="M8:N8"/>
    <mergeCell ref="O8:P8"/>
    <mergeCell ref="Q8:R8"/>
    <mergeCell ref="S8:U9"/>
    <mergeCell ref="C9:D9"/>
    <mergeCell ref="E9:F9"/>
    <mergeCell ref="G9:H9"/>
    <mergeCell ref="I9:J9"/>
    <mergeCell ref="K9:L9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2CD1-8960-471F-A0E4-0F03957A36C0}">
  <sheetPr codeName="List4">
    <pageSetUpPr fitToPage="1"/>
  </sheetPr>
  <dimension ref="A1:AB95"/>
  <sheetViews>
    <sheetView showRowColHeaders="0" zoomScaleNormal="100" workbookViewId="0">
      <selection activeCell="J20" sqref="J20"/>
    </sheetView>
  </sheetViews>
  <sheetFormatPr defaultRowHeight="15" x14ac:dyDescent="0.2"/>
  <cols>
    <col min="1" max="1" width="5.140625" style="52" customWidth="1"/>
    <col min="2" max="2" width="21.85546875" style="54" bestFit="1" customWidth="1"/>
    <col min="3" max="3" width="19.85546875" style="2" customWidth="1"/>
    <col min="4" max="4" width="5.7109375" style="2" customWidth="1"/>
    <col min="5" max="5" width="9.28515625" style="53" customWidth="1"/>
    <col min="6" max="6" width="5.7109375" style="2" customWidth="1"/>
    <col min="7" max="7" width="9.28515625" style="53" customWidth="1"/>
    <col min="8" max="8" width="5.7109375" style="2" customWidth="1"/>
    <col min="9" max="9" width="9.28515625" style="53" customWidth="1"/>
    <col min="10" max="10" width="5.7109375" style="2" customWidth="1"/>
    <col min="11" max="11" width="9.28515625" style="53" customWidth="1"/>
    <col min="12" max="12" width="5.7109375" style="2" customWidth="1"/>
    <col min="13" max="13" width="9.28515625" style="53" customWidth="1"/>
    <col min="14" max="14" width="5.7109375" style="2" customWidth="1"/>
    <col min="15" max="15" width="9.28515625" style="53" customWidth="1"/>
    <col min="16" max="16" width="5.7109375" style="2" customWidth="1"/>
    <col min="17" max="17" width="9.28515625" style="53" customWidth="1"/>
    <col min="18" max="18" width="5.7109375" style="2" customWidth="1"/>
    <col min="19" max="19" width="9.28515625" style="53" customWidth="1"/>
    <col min="20" max="20" width="6.7109375" style="2" customWidth="1"/>
    <col min="21" max="21" width="10" style="53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256" width="9.140625" style="2"/>
    <col min="257" max="257" width="5.140625" style="2" customWidth="1"/>
    <col min="258" max="258" width="21.85546875" style="2" bestFit="1" customWidth="1"/>
    <col min="259" max="259" width="19.85546875" style="2" customWidth="1"/>
    <col min="260" max="260" width="5.7109375" style="2" customWidth="1"/>
    <col min="261" max="261" width="9.28515625" style="2" customWidth="1"/>
    <col min="262" max="262" width="5.7109375" style="2" customWidth="1"/>
    <col min="263" max="263" width="9.28515625" style="2" customWidth="1"/>
    <col min="264" max="264" width="5.7109375" style="2" customWidth="1"/>
    <col min="265" max="265" width="9.28515625" style="2" customWidth="1"/>
    <col min="266" max="266" width="5.7109375" style="2" customWidth="1"/>
    <col min="267" max="267" width="9.28515625" style="2" customWidth="1"/>
    <col min="268" max="268" width="5.7109375" style="2" customWidth="1"/>
    <col min="269" max="269" width="9.28515625" style="2" customWidth="1"/>
    <col min="270" max="270" width="5.7109375" style="2" customWidth="1"/>
    <col min="271" max="271" width="9.28515625" style="2" customWidth="1"/>
    <col min="272" max="272" width="5.7109375" style="2" customWidth="1"/>
    <col min="273" max="273" width="9.28515625" style="2" customWidth="1"/>
    <col min="274" max="274" width="5.7109375" style="2" customWidth="1"/>
    <col min="275" max="275" width="9.28515625" style="2" customWidth="1"/>
    <col min="276" max="276" width="6.7109375" style="2" customWidth="1"/>
    <col min="277" max="277" width="10" style="2" customWidth="1"/>
    <col min="278" max="278" width="10.5703125" style="2" customWidth="1"/>
    <col min="279" max="279" width="9.140625" style="2"/>
    <col min="280" max="284" width="0" style="2" hidden="1" customWidth="1"/>
    <col min="285" max="512" width="9.140625" style="2"/>
    <col min="513" max="513" width="5.140625" style="2" customWidth="1"/>
    <col min="514" max="514" width="21.85546875" style="2" bestFit="1" customWidth="1"/>
    <col min="515" max="515" width="19.85546875" style="2" customWidth="1"/>
    <col min="516" max="516" width="5.7109375" style="2" customWidth="1"/>
    <col min="517" max="517" width="9.28515625" style="2" customWidth="1"/>
    <col min="518" max="518" width="5.7109375" style="2" customWidth="1"/>
    <col min="519" max="519" width="9.28515625" style="2" customWidth="1"/>
    <col min="520" max="520" width="5.7109375" style="2" customWidth="1"/>
    <col min="521" max="521" width="9.28515625" style="2" customWidth="1"/>
    <col min="522" max="522" width="5.7109375" style="2" customWidth="1"/>
    <col min="523" max="523" width="9.28515625" style="2" customWidth="1"/>
    <col min="524" max="524" width="5.7109375" style="2" customWidth="1"/>
    <col min="525" max="525" width="9.28515625" style="2" customWidth="1"/>
    <col min="526" max="526" width="5.7109375" style="2" customWidth="1"/>
    <col min="527" max="527" width="9.28515625" style="2" customWidth="1"/>
    <col min="528" max="528" width="5.7109375" style="2" customWidth="1"/>
    <col min="529" max="529" width="9.28515625" style="2" customWidth="1"/>
    <col min="530" max="530" width="5.7109375" style="2" customWidth="1"/>
    <col min="531" max="531" width="9.28515625" style="2" customWidth="1"/>
    <col min="532" max="532" width="6.7109375" style="2" customWidth="1"/>
    <col min="533" max="533" width="10" style="2" customWidth="1"/>
    <col min="534" max="534" width="10.5703125" style="2" customWidth="1"/>
    <col min="535" max="535" width="9.140625" style="2"/>
    <col min="536" max="540" width="0" style="2" hidden="1" customWidth="1"/>
    <col min="541" max="768" width="9.140625" style="2"/>
    <col min="769" max="769" width="5.140625" style="2" customWidth="1"/>
    <col min="770" max="770" width="21.85546875" style="2" bestFit="1" customWidth="1"/>
    <col min="771" max="771" width="19.85546875" style="2" customWidth="1"/>
    <col min="772" max="772" width="5.7109375" style="2" customWidth="1"/>
    <col min="773" max="773" width="9.28515625" style="2" customWidth="1"/>
    <col min="774" max="774" width="5.7109375" style="2" customWidth="1"/>
    <col min="775" max="775" width="9.28515625" style="2" customWidth="1"/>
    <col min="776" max="776" width="5.7109375" style="2" customWidth="1"/>
    <col min="777" max="777" width="9.28515625" style="2" customWidth="1"/>
    <col min="778" max="778" width="5.7109375" style="2" customWidth="1"/>
    <col min="779" max="779" width="9.28515625" style="2" customWidth="1"/>
    <col min="780" max="780" width="5.7109375" style="2" customWidth="1"/>
    <col min="781" max="781" width="9.28515625" style="2" customWidth="1"/>
    <col min="782" max="782" width="5.7109375" style="2" customWidth="1"/>
    <col min="783" max="783" width="9.28515625" style="2" customWidth="1"/>
    <col min="784" max="784" width="5.7109375" style="2" customWidth="1"/>
    <col min="785" max="785" width="9.28515625" style="2" customWidth="1"/>
    <col min="786" max="786" width="5.7109375" style="2" customWidth="1"/>
    <col min="787" max="787" width="9.28515625" style="2" customWidth="1"/>
    <col min="788" max="788" width="6.7109375" style="2" customWidth="1"/>
    <col min="789" max="789" width="10" style="2" customWidth="1"/>
    <col min="790" max="790" width="10.5703125" style="2" customWidth="1"/>
    <col min="791" max="791" width="9.140625" style="2"/>
    <col min="792" max="796" width="0" style="2" hidden="1" customWidth="1"/>
    <col min="797" max="1024" width="9.140625" style="2"/>
    <col min="1025" max="1025" width="5.140625" style="2" customWidth="1"/>
    <col min="1026" max="1026" width="21.85546875" style="2" bestFit="1" customWidth="1"/>
    <col min="1027" max="1027" width="19.85546875" style="2" customWidth="1"/>
    <col min="1028" max="1028" width="5.7109375" style="2" customWidth="1"/>
    <col min="1029" max="1029" width="9.28515625" style="2" customWidth="1"/>
    <col min="1030" max="1030" width="5.7109375" style="2" customWidth="1"/>
    <col min="1031" max="1031" width="9.28515625" style="2" customWidth="1"/>
    <col min="1032" max="1032" width="5.7109375" style="2" customWidth="1"/>
    <col min="1033" max="1033" width="9.28515625" style="2" customWidth="1"/>
    <col min="1034" max="1034" width="5.7109375" style="2" customWidth="1"/>
    <col min="1035" max="1035" width="9.28515625" style="2" customWidth="1"/>
    <col min="1036" max="1036" width="5.7109375" style="2" customWidth="1"/>
    <col min="1037" max="1037" width="9.28515625" style="2" customWidth="1"/>
    <col min="1038" max="1038" width="5.7109375" style="2" customWidth="1"/>
    <col min="1039" max="1039" width="9.28515625" style="2" customWidth="1"/>
    <col min="1040" max="1040" width="5.7109375" style="2" customWidth="1"/>
    <col min="1041" max="1041" width="9.28515625" style="2" customWidth="1"/>
    <col min="1042" max="1042" width="5.7109375" style="2" customWidth="1"/>
    <col min="1043" max="1043" width="9.28515625" style="2" customWidth="1"/>
    <col min="1044" max="1044" width="6.7109375" style="2" customWidth="1"/>
    <col min="1045" max="1045" width="10" style="2" customWidth="1"/>
    <col min="1046" max="1046" width="10.5703125" style="2" customWidth="1"/>
    <col min="1047" max="1047" width="9.140625" style="2"/>
    <col min="1048" max="1052" width="0" style="2" hidden="1" customWidth="1"/>
    <col min="1053" max="1280" width="9.140625" style="2"/>
    <col min="1281" max="1281" width="5.140625" style="2" customWidth="1"/>
    <col min="1282" max="1282" width="21.85546875" style="2" bestFit="1" customWidth="1"/>
    <col min="1283" max="1283" width="19.85546875" style="2" customWidth="1"/>
    <col min="1284" max="1284" width="5.7109375" style="2" customWidth="1"/>
    <col min="1285" max="1285" width="9.28515625" style="2" customWidth="1"/>
    <col min="1286" max="1286" width="5.7109375" style="2" customWidth="1"/>
    <col min="1287" max="1287" width="9.28515625" style="2" customWidth="1"/>
    <col min="1288" max="1288" width="5.7109375" style="2" customWidth="1"/>
    <col min="1289" max="1289" width="9.28515625" style="2" customWidth="1"/>
    <col min="1290" max="1290" width="5.7109375" style="2" customWidth="1"/>
    <col min="1291" max="1291" width="9.28515625" style="2" customWidth="1"/>
    <col min="1292" max="1292" width="5.7109375" style="2" customWidth="1"/>
    <col min="1293" max="1293" width="9.28515625" style="2" customWidth="1"/>
    <col min="1294" max="1294" width="5.7109375" style="2" customWidth="1"/>
    <col min="1295" max="1295" width="9.28515625" style="2" customWidth="1"/>
    <col min="1296" max="1296" width="5.7109375" style="2" customWidth="1"/>
    <col min="1297" max="1297" width="9.28515625" style="2" customWidth="1"/>
    <col min="1298" max="1298" width="5.7109375" style="2" customWidth="1"/>
    <col min="1299" max="1299" width="9.28515625" style="2" customWidth="1"/>
    <col min="1300" max="1300" width="6.7109375" style="2" customWidth="1"/>
    <col min="1301" max="1301" width="10" style="2" customWidth="1"/>
    <col min="1302" max="1302" width="10.5703125" style="2" customWidth="1"/>
    <col min="1303" max="1303" width="9.140625" style="2"/>
    <col min="1304" max="1308" width="0" style="2" hidden="1" customWidth="1"/>
    <col min="1309" max="1536" width="9.140625" style="2"/>
    <col min="1537" max="1537" width="5.140625" style="2" customWidth="1"/>
    <col min="1538" max="1538" width="21.85546875" style="2" bestFit="1" customWidth="1"/>
    <col min="1539" max="1539" width="19.85546875" style="2" customWidth="1"/>
    <col min="1540" max="1540" width="5.7109375" style="2" customWidth="1"/>
    <col min="1541" max="1541" width="9.28515625" style="2" customWidth="1"/>
    <col min="1542" max="1542" width="5.7109375" style="2" customWidth="1"/>
    <col min="1543" max="1543" width="9.28515625" style="2" customWidth="1"/>
    <col min="1544" max="1544" width="5.7109375" style="2" customWidth="1"/>
    <col min="1545" max="1545" width="9.28515625" style="2" customWidth="1"/>
    <col min="1546" max="1546" width="5.7109375" style="2" customWidth="1"/>
    <col min="1547" max="1547" width="9.28515625" style="2" customWidth="1"/>
    <col min="1548" max="1548" width="5.7109375" style="2" customWidth="1"/>
    <col min="1549" max="1549" width="9.28515625" style="2" customWidth="1"/>
    <col min="1550" max="1550" width="5.7109375" style="2" customWidth="1"/>
    <col min="1551" max="1551" width="9.28515625" style="2" customWidth="1"/>
    <col min="1552" max="1552" width="5.7109375" style="2" customWidth="1"/>
    <col min="1553" max="1553" width="9.28515625" style="2" customWidth="1"/>
    <col min="1554" max="1554" width="5.7109375" style="2" customWidth="1"/>
    <col min="1555" max="1555" width="9.28515625" style="2" customWidth="1"/>
    <col min="1556" max="1556" width="6.7109375" style="2" customWidth="1"/>
    <col min="1557" max="1557" width="10" style="2" customWidth="1"/>
    <col min="1558" max="1558" width="10.5703125" style="2" customWidth="1"/>
    <col min="1559" max="1559" width="9.140625" style="2"/>
    <col min="1560" max="1564" width="0" style="2" hidden="1" customWidth="1"/>
    <col min="1565" max="1792" width="9.140625" style="2"/>
    <col min="1793" max="1793" width="5.140625" style="2" customWidth="1"/>
    <col min="1794" max="1794" width="21.85546875" style="2" bestFit="1" customWidth="1"/>
    <col min="1795" max="1795" width="19.85546875" style="2" customWidth="1"/>
    <col min="1796" max="1796" width="5.7109375" style="2" customWidth="1"/>
    <col min="1797" max="1797" width="9.28515625" style="2" customWidth="1"/>
    <col min="1798" max="1798" width="5.7109375" style="2" customWidth="1"/>
    <col min="1799" max="1799" width="9.28515625" style="2" customWidth="1"/>
    <col min="1800" max="1800" width="5.7109375" style="2" customWidth="1"/>
    <col min="1801" max="1801" width="9.28515625" style="2" customWidth="1"/>
    <col min="1802" max="1802" width="5.7109375" style="2" customWidth="1"/>
    <col min="1803" max="1803" width="9.28515625" style="2" customWidth="1"/>
    <col min="1804" max="1804" width="5.7109375" style="2" customWidth="1"/>
    <col min="1805" max="1805" width="9.28515625" style="2" customWidth="1"/>
    <col min="1806" max="1806" width="5.7109375" style="2" customWidth="1"/>
    <col min="1807" max="1807" width="9.28515625" style="2" customWidth="1"/>
    <col min="1808" max="1808" width="5.7109375" style="2" customWidth="1"/>
    <col min="1809" max="1809" width="9.28515625" style="2" customWidth="1"/>
    <col min="1810" max="1810" width="5.7109375" style="2" customWidth="1"/>
    <col min="1811" max="1811" width="9.28515625" style="2" customWidth="1"/>
    <col min="1812" max="1812" width="6.7109375" style="2" customWidth="1"/>
    <col min="1813" max="1813" width="10" style="2" customWidth="1"/>
    <col min="1814" max="1814" width="10.5703125" style="2" customWidth="1"/>
    <col min="1815" max="1815" width="9.140625" style="2"/>
    <col min="1816" max="1820" width="0" style="2" hidden="1" customWidth="1"/>
    <col min="1821" max="2048" width="9.140625" style="2"/>
    <col min="2049" max="2049" width="5.140625" style="2" customWidth="1"/>
    <col min="2050" max="2050" width="21.85546875" style="2" bestFit="1" customWidth="1"/>
    <col min="2051" max="2051" width="19.85546875" style="2" customWidth="1"/>
    <col min="2052" max="2052" width="5.7109375" style="2" customWidth="1"/>
    <col min="2053" max="2053" width="9.28515625" style="2" customWidth="1"/>
    <col min="2054" max="2054" width="5.7109375" style="2" customWidth="1"/>
    <col min="2055" max="2055" width="9.28515625" style="2" customWidth="1"/>
    <col min="2056" max="2056" width="5.7109375" style="2" customWidth="1"/>
    <col min="2057" max="2057" width="9.28515625" style="2" customWidth="1"/>
    <col min="2058" max="2058" width="5.7109375" style="2" customWidth="1"/>
    <col min="2059" max="2059" width="9.28515625" style="2" customWidth="1"/>
    <col min="2060" max="2060" width="5.7109375" style="2" customWidth="1"/>
    <col min="2061" max="2061" width="9.28515625" style="2" customWidth="1"/>
    <col min="2062" max="2062" width="5.7109375" style="2" customWidth="1"/>
    <col min="2063" max="2063" width="9.28515625" style="2" customWidth="1"/>
    <col min="2064" max="2064" width="5.7109375" style="2" customWidth="1"/>
    <col min="2065" max="2065" width="9.28515625" style="2" customWidth="1"/>
    <col min="2066" max="2066" width="5.7109375" style="2" customWidth="1"/>
    <col min="2067" max="2067" width="9.28515625" style="2" customWidth="1"/>
    <col min="2068" max="2068" width="6.7109375" style="2" customWidth="1"/>
    <col min="2069" max="2069" width="10" style="2" customWidth="1"/>
    <col min="2070" max="2070" width="10.5703125" style="2" customWidth="1"/>
    <col min="2071" max="2071" width="9.140625" style="2"/>
    <col min="2072" max="2076" width="0" style="2" hidden="1" customWidth="1"/>
    <col min="2077" max="2304" width="9.140625" style="2"/>
    <col min="2305" max="2305" width="5.140625" style="2" customWidth="1"/>
    <col min="2306" max="2306" width="21.85546875" style="2" bestFit="1" customWidth="1"/>
    <col min="2307" max="2307" width="19.85546875" style="2" customWidth="1"/>
    <col min="2308" max="2308" width="5.7109375" style="2" customWidth="1"/>
    <col min="2309" max="2309" width="9.28515625" style="2" customWidth="1"/>
    <col min="2310" max="2310" width="5.7109375" style="2" customWidth="1"/>
    <col min="2311" max="2311" width="9.28515625" style="2" customWidth="1"/>
    <col min="2312" max="2312" width="5.7109375" style="2" customWidth="1"/>
    <col min="2313" max="2313" width="9.28515625" style="2" customWidth="1"/>
    <col min="2314" max="2314" width="5.7109375" style="2" customWidth="1"/>
    <col min="2315" max="2315" width="9.28515625" style="2" customWidth="1"/>
    <col min="2316" max="2316" width="5.7109375" style="2" customWidth="1"/>
    <col min="2317" max="2317" width="9.28515625" style="2" customWidth="1"/>
    <col min="2318" max="2318" width="5.7109375" style="2" customWidth="1"/>
    <col min="2319" max="2319" width="9.28515625" style="2" customWidth="1"/>
    <col min="2320" max="2320" width="5.7109375" style="2" customWidth="1"/>
    <col min="2321" max="2321" width="9.28515625" style="2" customWidth="1"/>
    <col min="2322" max="2322" width="5.7109375" style="2" customWidth="1"/>
    <col min="2323" max="2323" width="9.28515625" style="2" customWidth="1"/>
    <col min="2324" max="2324" width="6.7109375" style="2" customWidth="1"/>
    <col min="2325" max="2325" width="10" style="2" customWidth="1"/>
    <col min="2326" max="2326" width="10.5703125" style="2" customWidth="1"/>
    <col min="2327" max="2327" width="9.140625" style="2"/>
    <col min="2328" max="2332" width="0" style="2" hidden="1" customWidth="1"/>
    <col min="2333" max="2560" width="9.140625" style="2"/>
    <col min="2561" max="2561" width="5.140625" style="2" customWidth="1"/>
    <col min="2562" max="2562" width="21.85546875" style="2" bestFit="1" customWidth="1"/>
    <col min="2563" max="2563" width="19.85546875" style="2" customWidth="1"/>
    <col min="2564" max="2564" width="5.7109375" style="2" customWidth="1"/>
    <col min="2565" max="2565" width="9.28515625" style="2" customWidth="1"/>
    <col min="2566" max="2566" width="5.7109375" style="2" customWidth="1"/>
    <col min="2567" max="2567" width="9.28515625" style="2" customWidth="1"/>
    <col min="2568" max="2568" width="5.7109375" style="2" customWidth="1"/>
    <col min="2569" max="2569" width="9.28515625" style="2" customWidth="1"/>
    <col min="2570" max="2570" width="5.7109375" style="2" customWidth="1"/>
    <col min="2571" max="2571" width="9.28515625" style="2" customWidth="1"/>
    <col min="2572" max="2572" width="5.7109375" style="2" customWidth="1"/>
    <col min="2573" max="2573" width="9.28515625" style="2" customWidth="1"/>
    <col min="2574" max="2574" width="5.7109375" style="2" customWidth="1"/>
    <col min="2575" max="2575" width="9.28515625" style="2" customWidth="1"/>
    <col min="2576" max="2576" width="5.7109375" style="2" customWidth="1"/>
    <col min="2577" max="2577" width="9.28515625" style="2" customWidth="1"/>
    <col min="2578" max="2578" width="5.7109375" style="2" customWidth="1"/>
    <col min="2579" max="2579" width="9.28515625" style="2" customWidth="1"/>
    <col min="2580" max="2580" width="6.7109375" style="2" customWidth="1"/>
    <col min="2581" max="2581" width="10" style="2" customWidth="1"/>
    <col min="2582" max="2582" width="10.5703125" style="2" customWidth="1"/>
    <col min="2583" max="2583" width="9.140625" style="2"/>
    <col min="2584" max="2588" width="0" style="2" hidden="1" customWidth="1"/>
    <col min="2589" max="2816" width="9.140625" style="2"/>
    <col min="2817" max="2817" width="5.140625" style="2" customWidth="1"/>
    <col min="2818" max="2818" width="21.85546875" style="2" bestFit="1" customWidth="1"/>
    <col min="2819" max="2819" width="19.85546875" style="2" customWidth="1"/>
    <col min="2820" max="2820" width="5.7109375" style="2" customWidth="1"/>
    <col min="2821" max="2821" width="9.28515625" style="2" customWidth="1"/>
    <col min="2822" max="2822" width="5.7109375" style="2" customWidth="1"/>
    <col min="2823" max="2823" width="9.28515625" style="2" customWidth="1"/>
    <col min="2824" max="2824" width="5.7109375" style="2" customWidth="1"/>
    <col min="2825" max="2825" width="9.28515625" style="2" customWidth="1"/>
    <col min="2826" max="2826" width="5.7109375" style="2" customWidth="1"/>
    <col min="2827" max="2827" width="9.28515625" style="2" customWidth="1"/>
    <col min="2828" max="2828" width="5.7109375" style="2" customWidth="1"/>
    <col min="2829" max="2829" width="9.28515625" style="2" customWidth="1"/>
    <col min="2830" max="2830" width="5.7109375" style="2" customWidth="1"/>
    <col min="2831" max="2831" width="9.28515625" style="2" customWidth="1"/>
    <col min="2832" max="2832" width="5.7109375" style="2" customWidth="1"/>
    <col min="2833" max="2833" width="9.28515625" style="2" customWidth="1"/>
    <col min="2834" max="2834" width="5.7109375" style="2" customWidth="1"/>
    <col min="2835" max="2835" width="9.28515625" style="2" customWidth="1"/>
    <col min="2836" max="2836" width="6.7109375" style="2" customWidth="1"/>
    <col min="2837" max="2837" width="10" style="2" customWidth="1"/>
    <col min="2838" max="2838" width="10.5703125" style="2" customWidth="1"/>
    <col min="2839" max="2839" width="9.140625" style="2"/>
    <col min="2840" max="2844" width="0" style="2" hidden="1" customWidth="1"/>
    <col min="2845" max="3072" width="9.140625" style="2"/>
    <col min="3073" max="3073" width="5.140625" style="2" customWidth="1"/>
    <col min="3074" max="3074" width="21.85546875" style="2" bestFit="1" customWidth="1"/>
    <col min="3075" max="3075" width="19.85546875" style="2" customWidth="1"/>
    <col min="3076" max="3076" width="5.7109375" style="2" customWidth="1"/>
    <col min="3077" max="3077" width="9.28515625" style="2" customWidth="1"/>
    <col min="3078" max="3078" width="5.7109375" style="2" customWidth="1"/>
    <col min="3079" max="3079" width="9.28515625" style="2" customWidth="1"/>
    <col min="3080" max="3080" width="5.7109375" style="2" customWidth="1"/>
    <col min="3081" max="3081" width="9.28515625" style="2" customWidth="1"/>
    <col min="3082" max="3082" width="5.7109375" style="2" customWidth="1"/>
    <col min="3083" max="3083" width="9.28515625" style="2" customWidth="1"/>
    <col min="3084" max="3084" width="5.7109375" style="2" customWidth="1"/>
    <col min="3085" max="3085" width="9.28515625" style="2" customWidth="1"/>
    <col min="3086" max="3086" width="5.7109375" style="2" customWidth="1"/>
    <col min="3087" max="3087" width="9.28515625" style="2" customWidth="1"/>
    <col min="3088" max="3088" width="5.7109375" style="2" customWidth="1"/>
    <col min="3089" max="3089" width="9.28515625" style="2" customWidth="1"/>
    <col min="3090" max="3090" width="5.7109375" style="2" customWidth="1"/>
    <col min="3091" max="3091" width="9.28515625" style="2" customWidth="1"/>
    <col min="3092" max="3092" width="6.7109375" style="2" customWidth="1"/>
    <col min="3093" max="3093" width="10" style="2" customWidth="1"/>
    <col min="3094" max="3094" width="10.5703125" style="2" customWidth="1"/>
    <col min="3095" max="3095" width="9.140625" style="2"/>
    <col min="3096" max="3100" width="0" style="2" hidden="1" customWidth="1"/>
    <col min="3101" max="3328" width="9.140625" style="2"/>
    <col min="3329" max="3329" width="5.140625" style="2" customWidth="1"/>
    <col min="3330" max="3330" width="21.85546875" style="2" bestFit="1" customWidth="1"/>
    <col min="3331" max="3331" width="19.85546875" style="2" customWidth="1"/>
    <col min="3332" max="3332" width="5.7109375" style="2" customWidth="1"/>
    <col min="3333" max="3333" width="9.28515625" style="2" customWidth="1"/>
    <col min="3334" max="3334" width="5.7109375" style="2" customWidth="1"/>
    <col min="3335" max="3335" width="9.28515625" style="2" customWidth="1"/>
    <col min="3336" max="3336" width="5.7109375" style="2" customWidth="1"/>
    <col min="3337" max="3337" width="9.28515625" style="2" customWidth="1"/>
    <col min="3338" max="3338" width="5.7109375" style="2" customWidth="1"/>
    <col min="3339" max="3339" width="9.28515625" style="2" customWidth="1"/>
    <col min="3340" max="3340" width="5.7109375" style="2" customWidth="1"/>
    <col min="3341" max="3341" width="9.28515625" style="2" customWidth="1"/>
    <col min="3342" max="3342" width="5.7109375" style="2" customWidth="1"/>
    <col min="3343" max="3343" width="9.28515625" style="2" customWidth="1"/>
    <col min="3344" max="3344" width="5.7109375" style="2" customWidth="1"/>
    <col min="3345" max="3345" width="9.28515625" style="2" customWidth="1"/>
    <col min="3346" max="3346" width="5.7109375" style="2" customWidth="1"/>
    <col min="3347" max="3347" width="9.28515625" style="2" customWidth="1"/>
    <col min="3348" max="3348" width="6.7109375" style="2" customWidth="1"/>
    <col min="3349" max="3349" width="10" style="2" customWidth="1"/>
    <col min="3350" max="3350" width="10.5703125" style="2" customWidth="1"/>
    <col min="3351" max="3351" width="9.140625" style="2"/>
    <col min="3352" max="3356" width="0" style="2" hidden="1" customWidth="1"/>
    <col min="3357" max="3584" width="9.140625" style="2"/>
    <col min="3585" max="3585" width="5.140625" style="2" customWidth="1"/>
    <col min="3586" max="3586" width="21.85546875" style="2" bestFit="1" customWidth="1"/>
    <col min="3587" max="3587" width="19.85546875" style="2" customWidth="1"/>
    <col min="3588" max="3588" width="5.7109375" style="2" customWidth="1"/>
    <col min="3589" max="3589" width="9.28515625" style="2" customWidth="1"/>
    <col min="3590" max="3590" width="5.7109375" style="2" customWidth="1"/>
    <col min="3591" max="3591" width="9.28515625" style="2" customWidth="1"/>
    <col min="3592" max="3592" width="5.7109375" style="2" customWidth="1"/>
    <col min="3593" max="3593" width="9.28515625" style="2" customWidth="1"/>
    <col min="3594" max="3594" width="5.7109375" style="2" customWidth="1"/>
    <col min="3595" max="3595" width="9.28515625" style="2" customWidth="1"/>
    <col min="3596" max="3596" width="5.7109375" style="2" customWidth="1"/>
    <col min="3597" max="3597" width="9.28515625" style="2" customWidth="1"/>
    <col min="3598" max="3598" width="5.7109375" style="2" customWidth="1"/>
    <col min="3599" max="3599" width="9.28515625" style="2" customWidth="1"/>
    <col min="3600" max="3600" width="5.7109375" style="2" customWidth="1"/>
    <col min="3601" max="3601" width="9.28515625" style="2" customWidth="1"/>
    <col min="3602" max="3602" width="5.7109375" style="2" customWidth="1"/>
    <col min="3603" max="3603" width="9.28515625" style="2" customWidth="1"/>
    <col min="3604" max="3604" width="6.7109375" style="2" customWidth="1"/>
    <col min="3605" max="3605" width="10" style="2" customWidth="1"/>
    <col min="3606" max="3606" width="10.5703125" style="2" customWidth="1"/>
    <col min="3607" max="3607" width="9.140625" style="2"/>
    <col min="3608" max="3612" width="0" style="2" hidden="1" customWidth="1"/>
    <col min="3613" max="3840" width="9.140625" style="2"/>
    <col min="3841" max="3841" width="5.140625" style="2" customWidth="1"/>
    <col min="3842" max="3842" width="21.85546875" style="2" bestFit="1" customWidth="1"/>
    <col min="3843" max="3843" width="19.85546875" style="2" customWidth="1"/>
    <col min="3844" max="3844" width="5.7109375" style="2" customWidth="1"/>
    <col min="3845" max="3845" width="9.28515625" style="2" customWidth="1"/>
    <col min="3846" max="3846" width="5.7109375" style="2" customWidth="1"/>
    <col min="3847" max="3847" width="9.28515625" style="2" customWidth="1"/>
    <col min="3848" max="3848" width="5.7109375" style="2" customWidth="1"/>
    <col min="3849" max="3849" width="9.28515625" style="2" customWidth="1"/>
    <col min="3850" max="3850" width="5.7109375" style="2" customWidth="1"/>
    <col min="3851" max="3851" width="9.28515625" style="2" customWidth="1"/>
    <col min="3852" max="3852" width="5.7109375" style="2" customWidth="1"/>
    <col min="3853" max="3853" width="9.28515625" style="2" customWidth="1"/>
    <col min="3854" max="3854" width="5.7109375" style="2" customWidth="1"/>
    <col min="3855" max="3855" width="9.28515625" style="2" customWidth="1"/>
    <col min="3856" max="3856" width="5.7109375" style="2" customWidth="1"/>
    <col min="3857" max="3857" width="9.28515625" style="2" customWidth="1"/>
    <col min="3858" max="3858" width="5.7109375" style="2" customWidth="1"/>
    <col min="3859" max="3859" width="9.28515625" style="2" customWidth="1"/>
    <col min="3860" max="3860" width="6.7109375" style="2" customWidth="1"/>
    <col min="3861" max="3861" width="10" style="2" customWidth="1"/>
    <col min="3862" max="3862" width="10.5703125" style="2" customWidth="1"/>
    <col min="3863" max="3863" width="9.140625" style="2"/>
    <col min="3864" max="3868" width="0" style="2" hidden="1" customWidth="1"/>
    <col min="3869" max="4096" width="9.140625" style="2"/>
    <col min="4097" max="4097" width="5.140625" style="2" customWidth="1"/>
    <col min="4098" max="4098" width="21.85546875" style="2" bestFit="1" customWidth="1"/>
    <col min="4099" max="4099" width="19.85546875" style="2" customWidth="1"/>
    <col min="4100" max="4100" width="5.7109375" style="2" customWidth="1"/>
    <col min="4101" max="4101" width="9.28515625" style="2" customWidth="1"/>
    <col min="4102" max="4102" width="5.7109375" style="2" customWidth="1"/>
    <col min="4103" max="4103" width="9.28515625" style="2" customWidth="1"/>
    <col min="4104" max="4104" width="5.7109375" style="2" customWidth="1"/>
    <col min="4105" max="4105" width="9.28515625" style="2" customWidth="1"/>
    <col min="4106" max="4106" width="5.7109375" style="2" customWidth="1"/>
    <col min="4107" max="4107" width="9.28515625" style="2" customWidth="1"/>
    <col min="4108" max="4108" width="5.7109375" style="2" customWidth="1"/>
    <col min="4109" max="4109" width="9.28515625" style="2" customWidth="1"/>
    <col min="4110" max="4110" width="5.7109375" style="2" customWidth="1"/>
    <col min="4111" max="4111" width="9.28515625" style="2" customWidth="1"/>
    <col min="4112" max="4112" width="5.7109375" style="2" customWidth="1"/>
    <col min="4113" max="4113" width="9.28515625" style="2" customWidth="1"/>
    <col min="4114" max="4114" width="5.7109375" style="2" customWidth="1"/>
    <col min="4115" max="4115" width="9.28515625" style="2" customWidth="1"/>
    <col min="4116" max="4116" width="6.7109375" style="2" customWidth="1"/>
    <col min="4117" max="4117" width="10" style="2" customWidth="1"/>
    <col min="4118" max="4118" width="10.5703125" style="2" customWidth="1"/>
    <col min="4119" max="4119" width="9.140625" style="2"/>
    <col min="4120" max="4124" width="0" style="2" hidden="1" customWidth="1"/>
    <col min="4125" max="4352" width="9.140625" style="2"/>
    <col min="4353" max="4353" width="5.140625" style="2" customWidth="1"/>
    <col min="4354" max="4354" width="21.85546875" style="2" bestFit="1" customWidth="1"/>
    <col min="4355" max="4355" width="19.85546875" style="2" customWidth="1"/>
    <col min="4356" max="4356" width="5.7109375" style="2" customWidth="1"/>
    <col min="4357" max="4357" width="9.28515625" style="2" customWidth="1"/>
    <col min="4358" max="4358" width="5.7109375" style="2" customWidth="1"/>
    <col min="4359" max="4359" width="9.28515625" style="2" customWidth="1"/>
    <col min="4360" max="4360" width="5.7109375" style="2" customWidth="1"/>
    <col min="4361" max="4361" width="9.28515625" style="2" customWidth="1"/>
    <col min="4362" max="4362" width="5.7109375" style="2" customWidth="1"/>
    <col min="4363" max="4363" width="9.28515625" style="2" customWidth="1"/>
    <col min="4364" max="4364" width="5.7109375" style="2" customWidth="1"/>
    <col min="4365" max="4365" width="9.28515625" style="2" customWidth="1"/>
    <col min="4366" max="4366" width="5.7109375" style="2" customWidth="1"/>
    <col min="4367" max="4367" width="9.28515625" style="2" customWidth="1"/>
    <col min="4368" max="4368" width="5.7109375" style="2" customWidth="1"/>
    <col min="4369" max="4369" width="9.28515625" style="2" customWidth="1"/>
    <col min="4370" max="4370" width="5.7109375" style="2" customWidth="1"/>
    <col min="4371" max="4371" width="9.28515625" style="2" customWidth="1"/>
    <col min="4372" max="4372" width="6.7109375" style="2" customWidth="1"/>
    <col min="4373" max="4373" width="10" style="2" customWidth="1"/>
    <col min="4374" max="4374" width="10.5703125" style="2" customWidth="1"/>
    <col min="4375" max="4375" width="9.140625" style="2"/>
    <col min="4376" max="4380" width="0" style="2" hidden="1" customWidth="1"/>
    <col min="4381" max="4608" width="9.140625" style="2"/>
    <col min="4609" max="4609" width="5.140625" style="2" customWidth="1"/>
    <col min="4610" max="4610" width="21.85546875" style="2" bestFit="1" customWidth="1"/>
    <col min="4611" max="4611" width="19.85546875" style="2" customWidth="1"/>
    <col min="4612" max="4612" width="5.7109375" style="2" customWidth="1"/>
    <col min="4613" max="4613" width="9.28515625" style="2" customWidth="1"/>
    <col min="4614" max="4614" width="5.7109375" style="2" customWidth="1"/>
    <col min="4615" max="4615" width="9.28515625" style="2" customWidth="1"/>
    <col min="4616" max="4616" width="5.7109375" style="2" customWidth="1"/>
    <col min="4617" max="4617" width="9.28515625" style="2" customWidth="1"/>
    <col min="4618" max="4618" width="5.7109375" style="2" customWidth="1"/>
    <col min="4619" max="4619" width="9.28515625" style="2" customWidth="1"/>
    <col min="4620" max="4620" width="5.7109375" style="2" customWidth="1"/>
    <col min="4621" max="4621" width="9.28515625" style="2" customWidth="1"/>
    <col min="4622" max="4622" width="5.7109375" style="2" customWidth="1"/>
    <col min="4623" max="4623" width="9.28515625" style="2" customWidth="1"/>
    <col min="4624" max="4624" width="5.7109375" style="2" customWidth="1"/>
    <col min="4625" max="4625" width="9.28515625" style="2" customWidth="1"/>
    <col min="4626" max="4626" width="5.7109375" style="2" customWidth="1"/>
    <col min="4627" max="4627" width="9.28515625" style="2" customWidth="1"/>
    <col min="4628" max="4628" width="6.7109375" style="2" customWidth="1"/>
    <col min="4629" max="4629" width="10" style="2" customWidth="1"/>
    <col min="4630" max="4630" width="10.5703125" style="2" customWidth="1"/>
    <col min="4631" max="4631" width="9.140625" style="2"/>
    <col min="4632" max="4636" width="0" style="2" hidden="1" customWidth="1"/>
    <col min="4637" max="4864" width="9.140625" style="2"/>
    <col min="4865" max="4865" width="5.140625" style="2" customWidth="1"/>
    <col min="4866" max="4866" width="21.85546875" style="2" bestFit="1" customWidth="1"/>
    <col min="4867" max="4867" width="19.85546875" style="2" customWidth="1"/>
    <col min="4868" max="4868" width="5.7109375" style="2" customWidth="1"/>
    <col min="4869" max="4869" width="9.28515625" style="2" customWidth="1"/>
    <col min="4870" max="4870" width="5.7109375" style="2" customWidth="1"/>
    <col min="4871" max="4871" width="9.28515625" style="2" customWidth="1"/>
    <col min="4872" max="4872" width="5.7109375" style="2" customWidth="1"/>
    <col min="4873" max="4873" width="9.28515625" style="2" customWidth="1"/>
    <col min="4874" max="4874" width="5.7109375" style="2" customWidth="1"/>
    <col min="4875" max="4875" width="9.28515625" style="2" customWidth="1"/>
    <col min="4876" max="4876" width="5.7109375" style="2" customWidth="1"/>
    <col min="4877" max="4877" width="9.28515625" style="2" customWidth="1"/>
    <col min="4878" max="4878" width="5.7109375" style="2" customWidth="1"/>
    <col min="4879" max="4879" width="9.28515625" style="2" customWidth="1"/>
    <col min="4880" max="4880" width="5.7109375" style="2" customWidth="1"/>
    <col min="4881" max="4881" width="9.28515625" style="2" customWidth="1"/>
    <col min="4882" max="4882" width="5.7109375" style="2" customWidth="1"/>
    <col min="4883" max="4883" width="9.28515625" style="2" customWidth="1"/>
    <col min="4884" max="4884" width="6.7109375" style="2" customWidth="1"/>
    <col min="4885" max="4885" width="10" style="2" customWidth="1"/>
    <col min="4886" max="4886" width="10.5703125" style="2" customWidth="1"/>
    <col min="4887" max="4887" width="9.140625" style="2"/>
    <col min="4888" max="4892" width="0" style="2" hidden="1" customWidth="1"/>
    <col min="4893" max="5120" width="9.140625" style="2"/>
    <col min="5121" max="5121" width="5.140625" style="2" customWidth="1"/>
    <col min="5122" max="5122" width="21.85546875" style="2" bestFit="1" customWidth="1"/>
    <col min="5123" max="5123" width="19.85546875" style="2" customWidth="1"/>
    <col min="5124" max="5124" width="5.7109375" style="2" customWidth="1"/>
    <col min="5125" max="5125" width="9.28515625" style="2" customWidth="1"/>
    <col min="5126" max="5126" width="5.7109375" style="2" customWidth="1"/>
    <col min="5127" max="5127" width="9.28515625" style="2" customWidth="1"/>
    <col min="5128" max="5128" width="5.7109375" style="2" customWidth="1"/>
    <col min="5129" max="5129" width="9.28515625" style="2" customWidth="1"/>
    <col min="5130" max="5130" width="5.7109375" style="2" customWidth="1"/>
    <col min="5131" max="5131" width="9.28515625" style="2" customWidth="1"/>
    <col min="5132" max="5132" width="5.7109375" style="2" customWidth="1"/>
    <col min="5133" max="5133" width="9.28515625" style="2" customWidth="1"/>
    <col min="5134" max="5134" width="5.7109375" style="2" customWidth="1"/>
    <col min="5135" max="5135" width="9.28515625" style="2" customWidth="1"/>
    <col min="5136" max="5136" width="5.7109375" style="2" customWidth="1"/>
    <col min="5137" max="5137" width="9.28515625" style="2" customWidth="1"/>
    <col min="5138" max="5138" width="5.7109375" style="2" customWidth="1"/>
    <col min="5139" max="5139" width="9.28515625" style="2" customWidth="1"/>
    <col min="5140" max="5140" width="6.7109375" style="2" customWidth="1"/>
    <col min="5141" max="5141" width="10" style="2" customWidth="1"/>
    <col min="5142" max="5142" width="10.5703125" style="2" customWidth="1"/>
    <col min="5143" max="5143" width="9.140625" style="2"/>
    <col min="5144" max="5148" width="0" style="2" hidden="1" customWidth="1"/>
    <col min="5149" max="5376" width="9.140625" style="2"/>
    <col min="5377" max="5377" width="5.140625" style="2" customWidth="1"/>
    <col min="5378" max="5378" width="21.85546875" style="2" bestFit="1" customWidth="1"/>
    <col min="5379" max="5379" width="19.85546875" style="2" customWidth="1"/>
    <col min="5380" max="5380" width="5.7109375" style="2" customWidth="1"/>
    <col min="5381" max="5381" width="9.28515625" style="2" customWidth="1"/>
    <col min="5382" max="5382" width="5.7109375" style="2" customWidth="1"/>
    <col min="5383" max="5383" width="9.28515625" style="2" customWidth="1"/>
    <col min="5384" max="5384" width="5.7109375" style="2" customWidth="1"/>
    <col min="5385" max="5385" width="9.28515625" style="2" customWidth="1"/>
    <col min="5386" max="5386" width="5.7109375" style="2" customWidth="1"/>
    <col min="5387" max="5387" width="9.28515625" style="2" customWidth="1"/>
    <col min="5388" max="5388" width="5.7109375" style="2" customWidth="1"/>
    <col min="5389" max="5389" width="9.28515625" style="2" customWidth="1"/>
    <col min="5390" max="5390" width="5.7109375" style="2" customWidth="1"/>
    <col min="5391" max="5391" width="9.28515625" style="2" customWidth="1"/>
    <col min="5392" max="5392" width="5.7109375" style="2" customWidth="1"/>
    <col min="5393" max="5393" width="9.28515625" style="2" customWidth="1"/>
    <col min="5394" max="5394" width="5.7109375" style="2" customWidth="1"/>
    <col min="5395" max="5395" width="9.28515625" style="2" customWidth="1"/>
    <col min="5396" max="5396" width="6.7109375" style="2" customWidth="1"/>
    <col min="5397" max="5397" width="10" style="2" customWidth="1"/>
    <col min="5398" max="5398" width="10.5703125" style="2" customWidth="1"/>
    <col min="5399" max="5399" width="9.140625" style="2"/>
    <col min="5400" max="5404" width="0" style="2" hidden="1" customWidth="1"/>
    <col min="5405" max="5632" width="9.140625" style="2"/>
    <col min="5633" max="5633" width="5.140625" style="2" customWidth="1"/>
    <col min="5634" max="5634" width="21.85546875" style="2" bestFit="1" customWidth="1"/>
    <col min="5635" max="5635" width="19.85546875" style="2" customWidth="1"/>
    <col min="5636" max="5636" width="5.7109375" style="2" customWidth="1"/>
    <col min="5637" max="5637" width="9.28515625" style="2" customWidth="1"/>
    <col min="5638" max="5638" width="5.7109375" style="2" customWidth="1"/>
    <col min="5639" max="5639" width="9.28515625" style="2" customWidth="1"/>
    <col min="5640" max="5640" width="5.7109375" style="2" customWidth="1"/>
    <col min="5641" max="5641" width="9.28515625" style="2" customWidth="1"/>
    <col min="5642" max="5642" width="5.7109375" style="2" customWidth="1"/>
    <col min="5643" max="5643" width="9.28515625" style="2" customWidth="1"/>
    <col min="5644" max="5644" width="5.7109375" style="2" customWidth="1"/>
    <col min="5645" max="5645" width="9.28515625" style="2" customWidth="1"/>
    <col min="5646" max="5646" width="5.7109375" style="2" customWidth="1"/>
    <col min="5647" max="5647" width="9.28515625" style="2" customWidth="1"/>
    <col min="5648" max="5648" width="5.7109375" style="2" customWidth="1"/>
    <col min="5649" max="5649" width="9.28515625" style="2" customWidth="1"/>
    <col min="5650" max="5650" width="5.7109375" style="2" customWidth="1"/>
    <col min="5651" max="5651" width="9.28515625" style="2" customWidth="1"/>
    <col min="5652" max="5652" width="6.7109375" style="2" customWidth="1"/>
    <col min="5653" max="5653" width="10" style="2" customWidth="1"/>
    <col min="5654" max="5654" width="10.5703125" style="2" customWidth="1"/>
    <col min="5655" max="5655" width="9.140625" style="2"/>
    <col min="5656" max="5660" width="0" style="2" hidden="1" customWidth="1"/>
    <col min="5661" max="5888" width="9.140625" style="2"/>
    <col min="5889" max="5889" width="5.140625" style="2" customWidth="1"/>
    <col min="5890" max="5890" width="21.85546875" style="2" bestFit="1" customWidth="1"/>
    <col min="5891" max="5891" width="19.85546875" style="2" customWidth="1"/>
    <col min="5892" max="5892" width="5.7109375" style="2" customWidth="1"/>
    <col min="5893" max="5893" width="9.28515625" style="2" customWidth="1"/>
    <col min="5894" max="5894" width="5.7109375" style="2" customWidth="1"/>
    <col min="5895" max="5895" width="9.28515625" style="2" customWidth="1"/>
    <col min="5896" max="5896" width="5.7109375" style="2" customWidth="1"/>
    <col min="5897" max="5897" width="9.28515625" style="2" customWidth="1"/>
    <col min="5898" max="5898" width="5.7109375" style="2" customWidth="1"/>
    <col min="5899" max="5899" width="9.28515625" style="2" customWidth="1"/>
    <col min="5900" max="5900" width="5.7109375" style="2" customWidth="1"/>
    <col min="5901" max="5901" width="9.28515625" style="2" customWidth="1"/>
    <col min="5902" max="5902" width="5.7109375" style="2" customWidth="1"/>
    <col min="5903" max="5903" width="9.28515625" style="2" customWidth="1"/>
    <col min="5904" max="5904" width="5.7109375" style="2" customWidth="1"/>
    <col min="5905" max="5905" width="9.28515625" style="2" customWidth="1"/>
    <col min="5906" max="5906" width="5.7109375" style="2" customWidth="1"/>
    <col min="5907" max="5907" width="9.28515625" style="2" customWidth="1"/>
    <col min="5908" max="5908" width="6.7109375" style="2" customWidth="1"/>
    <col min="5909" max="5909" width="10" style="2" customWidth="1"/>
    <col min="5910" max="5910" width="10.5703125" style="2" customWidth="1"/>
    <col min="5911" max="5911" width="9.140625" style="2"/>
    <col min="5912" max="5916" width="0" style="2" hidden="1" customWidth="1"/>
    <col min="5917" max="6144" width="9.140625" style="2"/>
    <col min="6145" max="6145" width="5.140625" style="2" customWidth="1"/>
    <col min="6146" max="6146" width="21.85546875" style="2" bestFit="1" customWidth="1"/>
    <col min="6147" max="6147" width="19.85546875" style="2" customWidth="1"/>
    <col min="6148" max="6148" width="5.7109375" style="2" customWidth="1"/>
    <col min="6149" max="6149" width="9.28515625" style="2" customWidth="1"/>
    <col min="6150" max="6150" width="5.7109375" style="2" customWidth="1"/>
    <col min="6151" max="6151" width="9.28515625" style="2" customWidth="1"/>
    <col min="6152" max="6152" width="5.7109375" style="2" customWidth="1"/>
    <col min="6153" max="6153" width="9.28515625" style="2" customWidth="1"/>
    <col min="6154" max="6154" width="5.7109375" style="2" customWidth="1"/>
    <col min="6155" max="6155" width="9.28515625" style="2" customWidth="1"/>
    <col min="6156" max="6156" width="5.7109375" style="2" customWidth="1"/>
    <col min="6157" max="6157" width="9.28515625" style="2" customWidth="1"/>
    <col min="6158" max="6158" width="5.7109375" style="2" customWidth="1"/>
    <col min="6159" max="6159" width="9.28515625" style="2" customWidth="1"/>
    <col min="6160" max="6160" width="5.7109375" style="2" customWidth="1"/>
    <col min="6161" max="6161" width="9.28515625" style="2" customWidth="1"/>
    <col min="6162" max="6162" width="5.7109375" style="2" customWidth="1"/>
    <col min="6163" max="6163" width="9.28515625" style="2" customWidth="1"/>
    <col min="6164" max="6164" width="6.7109375" style="2" customWidth="1"/>
    <col min="6165" max="6165" width="10" style="2" customWidth="1"/>
    <col min="6166" max="6166" width="10.5703125" style="2" customWidth="1"/>
    <col min="6167" max="6167" width="9.140625" style="2"/>
    <col min="6168" max="6172" width="0" style="2" hidden="1" customWidth="1"/>
    <col min="6173" max="6400" width="9.140625" style="2"/>
    <col min="6401" max="6401" width="5.140625" style="2" customWidth="1"/>
    <col min="6402" max="6402" width="21.85546875" style="2" bestFit="1" customWidth="1"/>
    <col min="6403" max="6403" width="19.85546875" style="2" customWidth="1"/>
    <col min="6404" max="6404" width="5.7109375" style="2" customWidth="1"/>
    <col min="6405" max="6405" width="9.28515625" style="2" customWidth="1"/>
    <col min="6406" max="6406" width="5.7109375" style="2" customWidth="1"/>
    <col min="6407" max="6407" width="9.28515625" style="2" customWidth="1"/>
    <col min="6408" max="6408" width="5.7109375" style="2" customWidth="1"/>
    <col min="6409" max="6409" width="9.28515625" style="2" customWidth="1"/>
    <col min="6410" max="6410" width="5.7109375" style="2" customWidth="1"/>
    <col min="6411" max="6411" width="9.28515625" style="2" customWidth="1"/>
    <col min="6412" max="6412" width="5.7109375" style="2" customWidth="1"/>
    <col min="6413" max="6413" width="9.28515625" style="2" customWidth="1"/>
    <col min="6414" max="6414" width="5.7109375" style="2" customWidth="1"/>
    <col min="6415" max="6415" width="9.28515625" style="2" customWidth="1"/>
    <col min="6416" max="6416" width="5.7109375" style="2" customWidth="1"/>
    <col min="6417" max="6417" width="9.28515625" style="2" customWidth="1"/>
    <col min="6418" max="6418" width="5.7109375" style="2" customWidth="1"/>
    <col min="6419" max="6419" width="9.28515625" style="2" customWidth="1"/>
    <col min="6420" max="6420" width="6.7109375" style="2" customWidth="1"/>
    <col min="6421" max="6421" width="10" style="2" customWidth="1"/>
    <col min="6422" max="6422" width="10.5703125" style="2" customWidth="1"/>
    <col min="6423" max="6423" width="9.140625" style="2"/>
    <col min="6424" max="6428" width="0" style="2" hidden="1" customWidth="1"/>
    <col min="6429" max="6656" width="9.140625" style="2"/>
    <col min="6657" max="6657" width="5.140625" style="2" customWidth="1"/>
    <col min="6658" max="6658" width="21.85546875" style="2" bestFit="1" customWidth="1"/>
    <col min="6659" max="6659" width="19.85546875" style="2" customWidth="1"/>
    <col min="6660" max="6660" width="5.7109375" style="2" customWidth="1"/>
    <col min="6661" max="6661" width="9.28515625" style="2" customWidth="1"/>
    <col min="6662" max="6662" width="5.7109375" style="2" customWidth="1"/>
    <col min="6663" max="6663" width="9.28515625" style="2" customWidth="1"/>
    <col min="6664" max="6664" width="5.7109375" style="2" customWidth="1"/>
    <col min="6665" max="6665" width="9.28515625" style="2" customWidth="1"/>
    <col min="6666" max="6666" width="5.7109375" style="2" customWidth="1"/>
    <col min="6667" max="6667" width="9.28515625" style="2" customWidth="1"/>
    <col min="6668" max="6668" width="5.7109375" style="2" customWidth="1"/>
    <col min="6669" max="6669" width="9.28515625" style="2" customWidth="1"/>
    <col min="6670" max="6670" width="5.7109375" style="2" customWidth="1"/>
    <col min="6671" max="6671" width="9.28515625" style="2" customWidth="1"/>
    <col min="6672" max="6672" width="5.7109375" style="2" customWidth="1"/>
    <col min="6673" max="6673" width="9.28515625" style="2" customWidth="1"/>
    <col min="6674" max="6674" width="5.7109375" style="2" customWidth="1"/>
    <col min="6675" max="6675" width="9.28515625" style="2" customWidth="1"/>
    <col min="6676" max="6676" width="6.7109375" style="2" customWidth="1"/>
    <col min="6677" max="6677" width="10" style="2" customWidth="1"/>
    <col min="6678" max="6678" width="10.5703125" style="2" customWidth="1"/>
    <col min="6679" max="6679" width="9.140625" style="2"/>
    <col min="6680" max="6684" width="0" style="2" hidden="1" customWidth="1"/>
    <col min="6685" max="6912" width="9.140625" style="2"/>
    <col min="6913" max="6913" width="5.140625" style="2" customWidth="1"/>
    <col min="6914" max="6914" width="21.85546875" style="2" bestFit="1" customWidth="1"/>
    <col min="6915" max="6915" width="19.85546875" style="2" customWidth="1"/>
    <col min="6916" max="6916" width="5.7109375" style="2" customWidth="1"/>
    <col min="6917" max="6917" width="9.28515625" style="2" customWidth="1"/>
    <col min="6918" max="6918" width="5.7109375" style="2" customWidth="1"/>
    <col min="6919" max="6919" width="9.28515625" style="2" customWidth="1"/>
    <col min="6920" max="6920" width="5.7109375" style="2" customWidth="1"/>
    <col min="6921" max="6921" width="9.28515625" style="2" customWidth="1"/>
    <col min="6922" max="6922" width="5.7109375" style="2" customWidth="1"/>
    <col min="6923" max="6923" width="9.28515625" style="2" customWidth="1"/>
    <col min="6924" max="6924" width="5.7109375" style="2" customWidth="1"/>
    <col min="6925" max="6925" width="9.28515625" style="2" customWidth="1"/>
    <col min="6926" max="6926" width="5.7109375" style="2" customWidth="1"/>
    <col min="6927" max="6927" width="9.28515625" style="2" customWidth="1"/>
    <col min="6928" max="6928" width="5.7109375" style="2" customWidth="1"/>
    <col min="6929" max="6929" width="9.28515625" style="2" customWidth="1"/>
    <col min="6930" max="6930" width="5.7109375" style="2" customWidth="1"/>
    <col min="6931" max="6931" width="9.28515625" style="2" customWidth="1"/>
    <col min="6932" max="6932" width="6.7109375" style="2" customWidth="1"/>
    <col min="6933" max="6933" width="10" style="2" customWidth="1"/>
    <col min="6934" max="6934" width="10.5703125" style="2" customWidth="1"/>
    <col min="6935" max="6935" width="9.140625" style="2"/>
    <col min="6936" max="6940" width="0" style="2" hidden="1" customWidth="1"/>
    <col min="6941" max="7168" width="9.140625" style="2"/>
    <col min="7169" max="7169" width="5.140625" style="2" customWidth="1"/>
    <col min="7170" max="7170" width="21.85546875" style="2" bestFit="1" customWidth="1"/>
    <col min="7171" max="7171" width="19.85546875" style="2" customWidth="1"/>
    <col min="7172" max="7172" width="5.7109375" style="2" customWidth="1"/>
    <col min="7173" max="7173" width="9.28515625" style="2" customWidth="1"/>
    <col min="7174" max="7174" width="5.7109375" style="2" customWidth="1"/>
    <col min="7175" max="7175" width="9.28515625" style="2" customWidth="1"/>
    <col min="7176" max="7176" width="5.7109375" style="2" customWidth="1"/>
    <col min="7177" max="7177" width="9.28515625" style="2" customWidth="1"/>
    <col min="7178" max="7178" width="5.7109375" style="2" customWidth="1"/>
    <col min="7179" max="7179" width="9.28515625" style="2" customWidth="1"/>
    <col min="7180" max="7180" width="5.7109375" style="2" customWidth="1"/>
    <col min="7181" max="7181" width="9.28515625" style="2" customWidth="1"/>
    <col min="7182" max="7182" width="5.7109375" style="2" customWidth="1"/>
    <col min="7183" max="7183" width="9.28515625" style="2" customWidth="1"/>
    <col min="7184" max="7184" width="5.7109375" style="2" customWidth="1"/>
    <col min="7185" max="7185" width="9.28515625" style="2" customWidth="1"/>
    <col min="7186" max="7186" width="5.7109375" style="2" customWidth="1"/>
    <col min="7187" max="7187" width="9.28515625" style="2" customWidth="1"/>
    <col min="7188" max="7188" width="6.7109375" style="2" customWidth="1"/>
    <col min="7189" max="7189" width="10" style="2" customWidth="1"/>
    <col min="7190" max="7190" width="10.5703125" style="2" customWidth="1"/>
    <col min="7191" max="7191" width="9.140625" style="2"/>
    <col min="7192" max="7196" width="0" style="2" hidden="1" customWidth="1"/>
    <col min="7197" max="7424" width="9.140625" style="2"/>
    <col min="7425" max="7425" width="5.140625" style="2" customWidth="1"/>
    <col min="7426" max="7426" width="21.85546875" style="2" bestFit="1" customWidth="1"/>
    <col min="7427" max="7427" width="19.85546875" style="2" customWidth="1"/>
    <col min="7428" max="7428" width="5.7109375" style="2" customWidth="1"/>
    <col min="7429" max="7429" width="9.28515625" style="2" customWidth="1"/>
    <col min="7430" max="7430" width="5.7109375" style="2" customWidth="1"/>
    <col min="7431" max="7431" width="9.28515625" style="2" customWidth="1"/>
    <col min="7432" max="7432" width="5.7109375" style="2" customWidth="1"/>
    <col min="7433" max="7433" width="9.28515625" style="2" customWidth="1"/>
    <col min="7434" max="7434" width="5.7109375" style="2" customWidth="1"/>
    <col min="7435" max="7435" width="9.28515625" style="2" customWidth="1"/>
    <col min="7436" max="7436" width="5.7109375" style="2" customWidth="1"/>
    <col min="7437" max="7437" width="9.28515625" style="2" customWidth="1"/>
    <col min="7438" max="7438" width="5.7109375" style="2" customWidth="1"/>
    <col min="7439" max="7439" width="9.28515625" style="2" customWidth="1"/>
    <col min="7440" max="7440" width="5.7109375" style="2" customWidth="1"/>
    <col min="7441" max="7441" width="9.28515625" style="2" customWidth="1"/>
    <col min="7442" max="7442" width="5.7109375" style="2" customWidth="1"/>
    <col min="7443" max="7443" width="9.28515625" style="2" customWidth="1"/>
    <col min="7444" max="7444" width="6.7109375" style="2" customWidth="1"/>
    <col min="7445" max="7445" width="10" style="2" customWidth="1"/>
    <col min="7446" max="7446" width="10.5703125" style="2" customWidth="1"/>
    <col min="7447" max="7447" width="9.140625" style="2"/>
    <col min="7448" max="7452" width="0" style="2" hidden="1" customWidth="1"/>
    <col min="7453" max="7680" width="9.140625" style="2"/>
    <col min="7681" max="7681" width="5.140625" style="2" customWidth="1"/>
    <col min="7682" max="7682" width="21.85546875" style="2" bestFit="1" customWidth="1"/>
    <col min="7683" max="7683" width="19.85546875" style="2" customWidth="1"/>
    <col min="7684" max="7684" width="5.7109375" style="2" customWidth="1"/>
    <col min="7685" max="7685" width="9.28515625" style="2" customWidth="1"/>
    <col min="7686" max="7686" width="5.7109375" style="2" customWidth="1"/>
    <col min="7687" max="7687" width="9.28515625" style="2" customWidth="1"/>
    <col min="7688" max="7688" width="5.7109375" style="2" customWidth="1"/>
    <col min="7689" max="7689" width="9.28515625" style="2" customWidth="1"/>
    <col min="7690" max="7690" width="5.7109375" style="2" customWidth="1"/>
    <col min="7691" max="7691" width="9.28515625" style="2" customWidth="1"/>
    <col min="7692" max="7692" width="5.7109375" style="2" customWidth="1"/>
    <col min="7693" max="7693" width="9.28515625" style="2" customWidth="1"/>
    <col min="7694" max="7694" width="5.7109375" style="2" customWidth="1"/>
    <col min="7695" max="7695" width="9.28515625" style="2" customWidth="1"/>
    <col min="7696" max="7696" width="5.7109375" style="2" customWidth="1"/>
    <col min="7697" max="7697" width="9.28515625" style="2" customWidth="1"/>
    <col min="7698" max="7698" width="5.7109375" style="2" customWidth="1"/>
    <col min="7699" max="7699" width="9.28515625" style="2" customWidth="1"/>
    <col min="7700" max="7700" width="6.7109375" style="2" customWidth="1"/>
    <col min="7701" max="7701" width="10" style="2" customWidth="1"/>
    <col min="7702" max="7702" width="10.5703125" style="2" customWidth="1"/>
    <col min="7703" max="7703" width="9.140625" style="2"/>
    <col min="7704" max="7708" width="0" style="2" hidden="1" customWidth="1"/>
    <col min="7709" max="7936" width="9.140625" style="2"/>
    <col min="7937" max="7937" width="5.140625" style="2" customWidth="1"/>
    <col min="7938" max="7938" width="21.85546875" style="2" bestFit="1" customWidth="1"/>
    <col min="7939" max="7939" width="19.85546875" style="2" customWidth="1"/>
    <col min="7940" max="7940" width="5.7109375" style="2" customWidth="1"/>
    <col min="7941" max="7941" width="9.28515625" style="2" customWidth="1"/>
    <col min="7942" max="7942" width="5.7109375" style="2" customWidth="1"/>
    <col min="7943" max="7943" width="9.28515625" style="2" customWidth="1"/>
    <col min="7944" max="7944" width="5.7109375" style="2" customWidth="1"/>
    <col min="7945" max="7945" width="9.28515625" style="2" customWidth="1"/>
    <col min="7946" max="7946" width="5.7109375" style="2" customWidth="1"/>
    <col min="7947" max="7947" width="9.28515625" style="2" customWidth="1"/>
    <col min="7948" max="7948" width="5.7109375" style="2" customWidth="1"/>
    <col min="7949" max="7949" width="9.28515625" style="2" customWidth="1"/>
    <col min="7950" max="7950" width="5.7109375" style="2" customWidth="1"/>
    <col min="7951" max="7951" width="9.28515625" style="2" customWidth="1"/>
    <col min="7952" max="7952" width="5.7109375" style="2" customWidth="1"/>
    <col min="7953" max="7953" width="9.28515625" style="2" customWidth="1"/>
    <col min="7954" max="7954" width="5.7109375" style="2" customWidth="1"/>
    <col min="7955" max="7955" width="9.28515625" style="2" customWidth="1"/>
    <col min="7956" max="7956" width="6.7109375" style="2" customWidth="1"/>
    <col min="7957" max="7957" width="10" style="2" customWidth="1"/>
    <col min="7958" max="7958" width="10.5703125" style="2" customWidth="1"/>
    <col min="7959" max="7959" width="9.140625" style="2"/>
    <col min="7960" max="7964" width="0" style="2" hidden="1" customWidth="1"/>
    <col min="7965" max="8192" width="9.140625" style="2"/>
    <col min="8193" max="8193" width="5.140625" style="2" customWidth="1"/>
    <col min="8194" max="8194" width="21.85546875" style="2" bestFit="1" customWidth="1"/>
    <col min="8195" max="8195" width="19.85546875" style="2" customWidth="1"/>
    <col min="8196" max="8196" width="5.7109375" style="2" customWidth="1"/>
    <col min="8197" max="8197" width="9.28515625" style="2" customWidth="1"/>
    <col min="8198" max="8198" width="5.7109375" style="2" customWidth="1"/>
    <col min="8199" max="8199" width="9.28515625" style="2" customWidth="1"/>
    <col min="8200" max="8200" width="5.7109375" style="2" customWidth="1"/>
    <col min="8201" max="8201" width="9.28515625" style="2" customWidth="1"/>
    <col min="8202" max="8202" width="5.7109375" style="2" customWidth="1"/>
    <col min="8203" max="8203" width="9.28515625" style="2" customWidth="1"/>
    <col min="8204" max="8204" width="5.7109375" style="2" customWidth="1"/>
    <col min="8205" max="8205" width="9.28515625" style="2" customWidth="1"/>
    <col min="8206" max="8206" width="5.7109375" style="2" customWidth="1"/>
    <col min="8207" max="8207" width="9.28515625" style="2" customWidth="1"/>
    <col min="8208" max="8208" width="5.7109375" style="2" customWidth="1"/>
    <col min="8209" max="8209" width="9.28515625" style="2" customWidth="1"/>
    <col min="8210" max="8210" width="5.7109375" style="2" customWidth="1"/>
    <col min="8211" max="8211" width="9.28515625" style="2" customWidth="1"/>
    <col min="8212" max="8212" width="6.7109375" style="2" customWidth="1"/>
    <col min="8213" max="8213" width="10" style="2" customWidth="1"/>
    <col min="8214" max="8214" width="10.5703125" style="2" customWidth="1"/>
    <col min="8215" max="8215" width="9.140625" style="2"/>
    <col min="8216" max="8220" width="0" style="2" hidden="1" customWidth="1"/>
    <col min="8221" max="8448" width="9.140625" style="2"/>
    <col min="8449" max="8449" width="5.140625" style="2" customWidth="1"/>
    <col min="8450" max="8450" width="21.85546875" style="2" bestFit="1" customWidth="1"/>
    <col min="8451" max="8451" width="19.85546875" style="2" customWidth="1"/>
    <col min="8452" max="8452" width="5.7109375" style="2" customWidth="1"/>
    <col min="8453" max="8453" width="9.28515625" style="2" customWidth="1"/>
    <col min="8454" max="8454" width="5.7109375" style="2" customWidth="1"/>
    <col min="8455" max="8455" width="9.28515625" style="2" customWidth="1"/>
    <col min="8456" max="8456" width="5.7109375" style="2" customWidth="1"/>
    <col min="8457" max="8457" width="9.28515625" style="2" customWidth="1"/>
    <col min="8458" max="8458" width="5.7109375" style="2" customWidth="1"/>
    <col min="8459" max="8459" width="9.28515625" style="2" customWidth="1"/>
    <col min="8460" max="8460" width="5.7109375" style="2" customWidth="1"/>
    <col min="8461" max="8461" width="9.28515625" style="2" customWidth="1"/>
    <col min="8462" max="8462" width="5.7109375" style="2" customWidth="1"/>
    <col min="8463" max="8463" width="9.28515625" style="2" customWidth="1"/>
    <col min="8464" max="8464" width="5.7109375" style="2" customWidth="1"/>
    <col min="8465" max="8465" width="9.28515625" style="2" customWidth="1"/>
    <col min="8466" max="8466" width="5.7109375" style="2" customWidth="1"/>
    <col min="8467" max="8467" width="9.28515625" style="2" customWidth="1"/>
    <col min="8468" max="8468" width="6.7109375" style="2" customWidth="1"/>
    <col min="8469" max="8469" width="10" style="2" customWidth="1"/>
    <col min="8470" max="8470" width="10.5703125" style="2" customWidth="1"/>
    <col min="8471" max="8471" width="9.140625" style="2"/>
    <col min="8472" max="8476" width="0" style="2" hidden="1" customWidth="1"/>
    <col min="8477" max="8704" width="9.140625" style="2"/>
    <col min="8705" max="8705" width="5.140625" style="2" customWidth="1"/>
    <col min="8706" max="8706" width="21.85546875" style="2" bestFit="1" customWidth="1"/>
    <col min="8707" max="8707" width="19.85546875" style="2" customWidth="1"/>
    <col min="8708" max="8708" width="5.7109375" style="2" customWidth="1"/>
    <col min="8709" max="8709" width="9.28515625" style="2" customWidth="1"/>
    <col min="8710" max="8710" width="5.7109375" style="2" customWidth="1"/>
    <col min="8711" max="8711" width="9.28515625" style="2" customWidth="1"/>
    <col min="8712" max="8712" width="5.7109375" style="2" customWidth="1"/>
    <col min="8713" max="8713" width="9.28515625" style="2" customWidth="1"/>
    <col min="8714" max="8714" width="5.7109375" style="2" customWidth="1"/>
    <col min="8715" max="8715" width="9.28515625" style="2" customWidth="1"/>
    <col min="8716" max="8716" width="5.7109375" style="2" customWidth="1"/>
    <col min="8717" max="8717" width="9.28515625" style="2" customWidth="1"/>
    <col min="8718" max="8718" width="5.7109375" style="2" customWidth="1"/>
    <col min="8719" max="8719" width="9.28515625" style="2" customWidth="1"/>
    <col min="8720" max="8720" width="5.7109375" style="2" customWidth="1"/>
    <col min="8721" max="8721" width="9.28515625" style="2" customWidth="1"/>
    <col min="8722" max="8722" width="5.7109375" style="2" customWidth="1"/>
    <col min="8723" max="8723" width="9.28515625" style="2" customWidth="1"/>
    <col min="8724" max="8724" width="6.7109375" style="2" customWidth="1"/>
    <col min="8725" max="8725" width="10" style="2" customWidth="1"/>
    <col min="8726" max="8726" width="10.5703125" style="2" customWidth="1"/>
    <col min="8727" max="8727" width="9.140625" style="2"/>
    <col min="8728" max="8732" width="0" style="2" hidden="1" customWidth="1"/>
    <col min="8733" max="8960" width="9.140625" style="2"/>
    <col min="8961" max="8961" width="5.140625" style="2" customWidth="1"/>
    <col min="8962" max="8962" width="21.85546875" style="2" bestFit="1" customWidth="1"/>
    <col min="8963" max="8963" width="19.85546875" style="2" customWidth="1"/>
    <col min="8964" max="8964" width="5.7109375" style="2" customWidth="1"/>
    <col min="8965" max="8965" width="9.28515625" style="2" customWidth="1"/>
    <col min="8966" max="8966" width="5.7109375" style="2" customWidth="1"/>
    <col min="8967" max="8967" width="9.28515625" style="2" customWidth="1"/>
    <col min="8968" max="8968" width="5.7109375" style="2" customWidth="1"/>
    <col min="8969" max="8969" width="9.28515625" style="2" customWidth="1"/>
    <col min="8970" max="8970" width="5.7109375" style="2" customWidth="1"/>
    <col min="8971" max="8971" width="9.28515625" style="2" customWidth="1"/>
    <col min="8972" max="8972" width="5.7109375" style="2" customWidth="1"/>
    <col min="8973" max="8973" width="9.28515625" style="2" customWidth="1"/>
    <col min="8974" max="8974" width="5.7109375" style="2" customWidth="1"/>
    <col min="8975" max="8975" width="9.28515625" style="2" customWidth="1"/>
    <col min="8976" max="8976" width="5.7109375" style="2" customWidth="1"/>
    <col min="8977" max="8977" width="9.28515625" style="2" customWidth="1"/>
    <col min="8978" max="8978" width="5.7109375" style="2" customWidth="1"/>
    <col min="8979" max="8979" width="9.28515625" style="2" customWidth="1"/>
    <col min="8980" max="8980" width="6.7109375" style="2" customWidth="1"/>
    <col min="8981" max="8981" width="10" style="2" customWidth="1"/>
    <col min="8982" max="8982" width="10.5703125" style="2" customWidth="1"/>
    <col min="8983" max="8983" width="9.140625" style="2"/>
    <col min="8984" max="8988" width="0" style="2" hidden="1" customWidth="1"/>
    <col min="8989" max="9216" width="9.140625" style="2"/>
    <col min="9217" max="9217" width="5.140625" style="2" customWidth="1"/>
    <col min="9218" max="9218" width="21.85546875" style="2" bestFit="1" customWidth="1"/>
    <col min="9219" max="9219" width="19.85546875" style="2" customWidth="1"/>
    <col min="9220" max="9220" width="5.7109375" style="2" customWidth="1"/>
    <col min="9221" max="9221" width="9.28515625" style="2" customWidth="1"/>
    <col min="9222" max="9222" width="5.7109375" style="2" customWidth="1"/>
    <col min="9223" max="9223" width="9.28515625" style="2" customWidth="1"/>
    <col min="9224" max="9224" width="5.7109375" style="2" customWidth="1"/>
    <col min="9225" max="9225" width="9.28515625" style="2" customWidth="1"/>
    <col min="9226" max="9226" width="5.7109375" style="2" customWidth="1"/>
    <col min="9227" max="9227" width="9.28515625" style="2" customWidth="1"/>
    <col min="9228" max="9228" width="5.7109375" style="2" customWidth="1"/>
    <col min="9229" max="9229" width="9.28515625" style="2" customWidth="1"/>
    <col min="9230" max="9230" width="5.7109375" style="2" customWidth="1"/>
    <col min="9231" max="9231" width="9.28515625" style="2" customWidth="1"/>
    <col min="9232" max="9232" width="5.7109375" style="2" customWidth="1"/>
    <col min="9233" max="9233" width="9.28515625" style="2" customWidth="1"/>
    <col min="9234" max="9234" width="5.7109375" style="2" customWidth="1"/>
    <col min="9235" max="9235" width="9.28515625" style="2" customWidth="1"/>
    <col min="9236" max="9236" width="6.7109375" style="2" customWidth="1"/>
    <col min="9237" max="9237" width="10" style="2" customWidth="1"/>
    <col min="9238" max="9238" width="10.5703125" style="2" customWidth="1"/>
    <col min="9239" max="9239" width="9.140625" style="2"/>
    <col min="9240" max="9244" width="0" style="2" hidden="1" customWidth="1"/>
    <col min="9245" max="9472" width="9.140625" style="2"/>
    <col min="9473" max="9473" width="5.140625" style="2" customWidth="1"/>
    <col min="9474" max="9474" width="21.85546875" style="2" bestFit="1" customWidth="1"/>
    <col min="9475" max="9475" width="19.85546875" style="2" customWidth="1"/>
    <col min="9476" max="9476" width="5.7109375" style="2" customWidth="1"/>
    <col min="9477" max="9477" width="9.28515625" style="2" customWidth="1"/>
    <col min="9478" max="9478" width="5.7109375" style="2" customWidth="1"/>
    <col min="9479" max="9479" width="9.28515625" style="2" customWidth="1"/>
    <col min="9480" max="9480" width="5.7109375" style="2" customWidth="1"/>
    <col min="9481" max="9481" width="9.28515625" style="2" customWidth="1"/>
    <col min="9482" max="9482" width="5.7109375" style="2" customWidth="1"/>
    <col min="9483" max="9483" width="9.28515625" style="2" customWidth="1"/>
    <col min="9484" max="9484" width="5.7109375" style="2" customWidth="1"/>
    <col min="9485" max="9485" width="9.28515625" style="2" customWidth="1"/>
    <col min="9486" max="9486" width="5.7109375" style="2" customWidth="1"/>
    <col min="9487" max="9487" width="9.28515625" style="2" customWidth="1"/>
    <col min="9488" max="9488" width="5.7109375" style="2" customWidth="1"/>
    <col min="9489" max="9489" width="9.28515625" style="2" customWidth="1"/>
    <col min="9490" max="9490" width="5.7109375" style="2" customWidth="1"/>
    <col min="9491" max="9491" width="9.28515625" style="2" customWidth="1"/>
    <col min="9492" max="9492" width="6.7109375" style="2" customWidth="1"/>
    <col min="9493" max="9493" width="10" style="2" customWidth="1"/>
    <col min="9494" max="9494" width="10.5703125" style="2" customWidth="1"/>
    <col min="9495" max="9495" width="9.140625" style="2"/>
    <col min="9496" max="9500" width="0" style="2" hidden="1" customWidth="1"/>
    <col min="9501" max="9728" width="9.140625" style="2"/>
    <col min="9729" max="9729" width="5.140625" style="2" customWidth="1"/>
    <col min="9730" max="9730" width="21.85546875" style="2" bestFit="1" customWidth="1"/>
    <col min="9731" max="9731" width="19.85546875" style="2" customWidth="1"/>
    <col min="9732" max="9732" width="5.7109375" style="2" customWidth="1"/>
    <col min="9733" max="9733" width="9.28515625" style="2" customWidth="1"/>
    <col min="9734" max="9734" width="5.7109375" style="2" customWidth="1"/>
    <col min="9735" max="9735" width="9.28515625" style="2" customWidth="1"/>
    <col min="9736" max="9736" width="5.7109375" style="2" customWidth="1"/>
    <col min="9737" max="9737" width="9.28515625" style="2" customWidth="1"/>
    <col min="9738" max="9738" width="5.7109375" style="2" customWidth="1"/>
    <col min="9739" max="9739" width="9.28515625" style="2" customWidth="1"/>
    <col min="9740" max="9740" width="5.7109375" style="2" customWidth="1"/>
    <col min="9741" max="9741" width="9.28515625" style="2" customWidth="1"/>
    <col min="9742" max="9742" width="5.7109375" style="2" customWidth="1"/>
    <col min="9743" max="9743" width="9.28515625" style="2" customWidth="1"/>
    <col min="9744" max="9744" width="5.7109375" style="2" customWidth="1"/>
    <col min="9745" max="9745" width="9.28515625" style="2" customWidth="1"/>
    <col min="9746" max="9746" width="5.7109375" style="2" customWidth="1"/>
    <col min="9747" max="9747" width="9.28515625" style="2" customWidth="1"/>
    <col min="9748" max="9748" width="6.7109375" style="2" customWidth="1"/>
    <col min="9749" max="9749" width="10" style="2" customWidth="1"/>
    <col min="9750" max="9750" width="10.5703125" style="2" customWidth="1"/>
    <col min="9751" max="9751" width="9.140625" style="2"/>
    <col min="9752" max="9756" width="0" style="2" hidden="1" customWidth="1"/>
    <col min="9757" max="9984" width="9.140625" style="2"/>
    <col min="9985" max="9985" width="5.140625" style="2" customWidth="1"/>
    <col min="9986" max="9986" width="21.85546875" style="2" bestFit="1" customWidth="1"/>
    <col min="9987" max="9987" width="19.85546875" style="2" customWidth="1"/>
    <col min="9988" max="9988" width="5.7109375" style="2" customWidth="1"/>
    <col min="9989" max="9989" width="9.28515625" style="2" customWidth="1"/>
    <col min="9990" max="9990" width="5.7109375" style="2" customWidth="1"/>
    <col min="9991" max="9991" width="9.28515625" style="2" customWidth="1"/>
    <col min="9992" max="9992" width="5.7109375" style="2" customWidth="1"/>
    <col min="9993" max="9993" width="9.28515625" style="2" customWidth="1"/>
    <col min="9994" max="9994" width="5.7109375" style="2" customWidth="1"/>
    <col min="9995" max="9995" width="9.28515625" style="2" customWidth="1"/>
    <col min="9996" max="9996" width="5.7109375" style="2" customWidth="1"/>
    <col min="9997" max="9997" width="9.28515625" style="2" customWidth="1"/>
    <col min="9998" max="9998" width="5.7109375" style="2" customWidth="1"/>
    <col min="9999" max="9999" width="9.28515625" style="2" customWidth="1"/>
    <col min="10000" max="10000" width="5.7109375" style="2" customWidth="1"/>
    <col min="10001" max="10001" width="9.28515625" style="2" customWidth="1"/>
    <col min="10002" max="10002" width="5.7109375" style="2" customWidth="1"/>
    <col min="10003" max="10003" width="9.28515625" style="2" customWidth="1"/>
    <col min="10004" max="10004" width="6.7109375" style="2" customWidth="1"/>
    <col min="10005" max="10005" width="10" style="2" customWidth="1"/>
    <col min="10006" max="10006" width="10.5703125" style="2" customWidth="1"/>
    <col min="10007" max="10007" width="9.140625" style="2"/>
    <col min="10008" max="10012" width="0" style="2" hidden="1" customWidth="1"/>
    <col min="10013" max="10240" width="9.140625" style="2"/>
    <col min="10241" max="10241" width="5.140625" style="2" customWidth="1"/>
    <col min="10242" max="10242" width="21.85546875" style="2" bestFit="1" customWidth="1"/>
    <col min="10243" max="10243" width="19.85546875" style="2" customWidth="1"/>
    <col min="10244" max="10244" width="5.7109375" style="2" customWidth="1"/>
    <col min="10245" max="10245" width="9.28515625" style="2" customWidth="1"/>
    <col min="10246" max="10246" width="5.7109375" style="2" customWidth="1"/>
    <col min="10247" max="10247" width="9.28515625" style="2" customWidth="1"/>
    <col min="10248" max="10248" width="5.7109375" style="2" customWidth="1"/>
    <col min="10249" max="10249" width="9.28515625" style="2" customWidth="1"/>
    <col min="10250" max="10250" width="5.7109375" style="2" customWidth="1"/>
    <col min="10251" max="10251" width="9.28515625" style="2" customWidth="1"/>
    <col min="10252" max="10252" width="5.7109375" style="2" customWidth="1"/>
    <col min="10253" max="10253" width="9.28515625" style="2" customWidth="1"/>
    <col min="10254" max="10254" width="5.7109375" style="2" customWidth="1"/>
    <col min="10255" max="10255" width="9.28515625" style="2" customWidth="1"/>
    <col min="10256" max="10256" width="5.7109375" style="2" customWidth="1"/>
    <col min="10257" max="10257" width="9.28515625" style="2" customWidth="1"/>
    <col min="10258" max="10258" width="5.7109375" style="2" customWidth="1"/>
    <col min="10259" max="10259" width="9.28515625" style="2" customWidth="1"/>
    <col min="10260" max="10260" width="6.7109375" style="2" customWidth="1"/>
    <col min="10261" max="10261" width="10" style="2" customWidth="1"/>
    <col min="10262" max="10262" width="10.5703125" style="2" customWidth="1"/>
    <col min="10263" max="10263" width="9.140625" style="2"/>
    <col min="10264" max="10268" width="0" style="2" hidden="1" customWidth="1"/>
    <col min="10269" max="10496" width="9.140625" style="2"/>
    <col min="10497" max="10497" width="5.140625" style="2" customWidth="1"/>
    <col min="10498" max="10498" width="21.85546875" style="2" bestFit="1" customWidth="1"/>
    <col min="10499" max="10499" width="19.85546875" style="2" customWidth="1"/>
    <col min="10500" max="10500" width="5.7109375" style="2" customWidth="1"/>
    <col min="10501" max="10501" width="9.28515625" style="2" customWidth="1"/>
    <col min="10502" max="10502" width="5.7109375" style="2" customWidth="1"/>
    <col min="10503" max="10503" width="9.28515625" style="2" customWidth="1"/>
    <col min="10504" max="10504" width="5.7109375" style="2" customWidth="1"/>
    <col min="10505" max="10505" width="9.28515625" style="2" customWidth="1"/>
    <col min="10506" max="10506" width="5.7109375" style="2" customWidth="1"/>
    <col min="10507" max="10507" width="9.28515625" style="2" customWidth="1"/>
    <col min="10508" max="10508" width="5.7109375" style="2" customWidth="1"/>
    <col min="10509" max="10509" width="9.28515625" style="2" customWidth="1"/>
    <col min="10510" max="10510" width="5.7109375" style="2" customWidth="1"/>
    <col min="10511" max="10511" width="9.28515625" style="2" customWidth="1"/>
    <col min="10512" max="10512" width="5.7109375" style="2" customWidth="1"/>
    <col min="10513" max="10513" width="9.28515625" style="2" customWidth="1"/>
    <col min="10514" max="10514" width="5.7109375" style="2" customWidth="1"/>
    <col min="10515" max="10515" width="9.28515625" style="2" customWidth="1"/>
    <col min="10516" max="10516" width="6.7109375" style="2" customWidth="1"/>
    <col min="10517" max="10517" width="10" style="2" customWidth="1"/>
    <col min="10518" max="10518" width="10.5703125" style="2" customWidth="1"/>
    <col min="10519" max="10519" width="9.140625" style="2"/>
    <col min="10520" max="10524" width="0" style="2" hidden="1" customWidth="1"/>
    <col min="10525" max="10752" width="9.140625" style="2"/>
    <col min="10753" max="10753" width="5.140625" style="2" customWidth="1"/>
    <col min="10754" max="10754" width="21.85546875" style="2" bestFit="1" customWidth="1"/>
    <col min="10755" max="10755" width="19.85546875" style="2" customWidth="1"/>
    <col min="10756" max="10756" width="5.7109375" style="2" customWidth="1"/>
    <col min="10757" max="10757" width="9.28515625" style="2" customWidth="1"/>
    <col min="10758" max="10758" width="5.7109375" style="2" customWidth="1"/>
    <col min="10759" max="10759" width="9.28515625" style="2" customWidth="1"/>
    <col min="10760" max="10760" width="5.7109375" style="2" customWidth="1"/>
    <col min="10761" max="10761" width="9.28515625" style="2" customWidth="1"/>
    <col min="10762" max="10762" width="5.7109375" style="2" customWidth="1"/>
    <col min="10763" max="10763" width="9.28515625" style="2" customWidth="1"/>
    <col min="10764" max="10764" width="5.7109375" style="2" customWidth="1"/>
    <col min="10765" max="10765" width="9.28515625" style="2" customWidth="1"/>
    <col min="10766" max="10766" width="5.7109375" style="2" customWidth="1"/>
    <col min="10767" max="10767" width="9.28515625" style="2" customWidth="1"/>
    <col min="10768" max="10768" width="5.7109375" style="2" customWidth="1"/>
    <col min="10769" max="10769" width="9.28515625" style="2" customWidth="1"/>
    <col min="10770" max="10770" width="5.7109375" style="2" customWidth="1"/>
    <col min="10771" max="10771" width="9.28515625" style="2" customWidth="1"/>
    <col min="10772" max="10772" width="6.7109375" style="2" customWidth="1"/>
    <col min="10773" max="10773" width="10" style="2" customWidth="1"/>
    <col min="10774" max="10774" width="10.5703125" style="2" customWidth="1"/>
    <col min="10775" max="10775" width="9.140625" style="2"/>
    <col min="10776" max="10780" width="0" style="2" hidden="1" customWidth="1"/>
    <col min="10781" max="11008" width="9.140625" style="2"/>
    <col min="11009" max="11009" width="5.140625" style="2" customWidth="1"/>
    <col min="11010" max="11010" width="21.85546875" style="2" bestFit="1" customWidth="1"/>
    <col min="11011" max="11011" width="19.85546875" style="2" customWidth="1"/>
    <col min="11012" max="11012" width="5.7109375" style="2" customWidth="1"/>
    <col min="11013" max="11013" width="9.28515625" style="2" customWidth="1"/>
    <col min="11014" max="11014" width="5.7109375" style="2" customWidth="1"/>
    <col min="11015" max="11015" width="9.28515625" style="2" customWidth="1"/>
    <col min="11016" max="11016" width="5.7109375" style="2" customWidth="1"/>
    <col min="11017" max="11017" width="9.28515625" style="2" customWidth="1"/>
    <col min="11018" max="11018" width="5.7109375" style="2" customWidth="1"/>
    <col min="11019" max="11019" width="9.28515625" style="2" customWidth="1"/>
    <col min="11020" max="11020" width="5.7109375" style="2" customWidth="1"/>
    <col min="11021" max="11021" width="9.28515625" style="2" customWidth="1"/>
    <col min="11022" max="11022" width="5.7109375" style="2" customWidth="1"/>
    <col min="11023" max="11023" width="9.28515625" style="2" customWidth="1"/>
    <col min="11024" max="11024" width="5.7109375" style="2" customWidth="1"/>
    <col min="11025" max="11025" width="9.28515625" style="2" customWidth="1"/>
    <col min="11026" max="11026" width="5.7109375" style="2" customWidth="1"/>
    <col min="11027" max="11027" width="9.28515625" style="2" customWidth="1"/>
    <col min="11028" max="11028" width="6.7109375" style="2" customWidth="1"/>
    <col min="11029" max="11029" width="10" style="2" customWidth="1"/>
    <col min="11030" max="11030" width="10.5703125" style="2" customWidth="1"/>
    <col min="11031" max="11031" width="9.140625" style="2"/>
    <col min="11032" max="11036" width="0" style="2" hidden="1" customWidth="1"/>
    <col min="11037" max="11264" width="9.140625" style="2"/>
    <col min="11265" max="11265" width="5.140625" style="2" customWidth="1"/>
    <col min="11266" max="11266" width="21.85546875" style="2" bestFit="1" customWidth="1"/>
    <col min="11267" max="11267" width="19.85546875" style="2" customWidth="1"/>
    <col min="11268" max="11268" width="5.7109375" style="2" customWidth="1"/>
    <col min="11269" max="11269" width="9.28515625" style="2" customWidth="1"/>
    <col min="11270" max="11270" width="5.7109375" style="2" customWidth="1"/>
    <col min="11271" max="11271" width="9.28515625" style="2" customWidth="1"/>
    <col min="11272" max="11272" width="5.7109375" style="2" customWidth="1"/>
    <col min="11273" max="11273" width="9.28515625" style="2" customWidth="1"/>
    <col min="11274" max="11274" width="5.7109375" style="2" customWidth="1"/>
    <col min="11275" max="11275" width="9.28515625" style="2" customWidth="1"/>
    <col min="11276" max="11276" width="5.7109375" style="2" customWidth="1"/>
    <col min="11277" max="11277" width="9.28515625" style="2" customWidth="1"/>
    <col min="11278" max="11278" width="5.7109375" style="2" customWidth="1"/>
    <col min="11279" max="11279" width="9.28515625" style="2" customWidth="1"/>
    <col min="11280" max="11280" width="5.7109375" style="2" customWidth="1"/>
    <col min="11281" max="11281" width="9.28515625" style="2" customWidth="1"/>
    <col min="11282" max="11282" width="5.7109375" style="2" customWidth="1"/>
    <col min="11283" max="11283" width="9.28515625" style="2" customWidth="1"/>
    <col min="11284" max="11284" width="6.7109375" style="2" customWidth="1"/>
    <col min="11285" max="11285" width="10" style="2" customWidth="1"/>
    <col min="11286" max="11286" width="10.5703125" style="2" customWidth="1"/>
    <col min="11287" max="11287" width="9.140625" style="2"/>
    <col min="11288" max="11292" width="0" style="2" hidden="1" customWidth="1"/>
    <col min="11293" max="11520" width="9.140625" style="2"/>
    <col min="11521" max="11521" width="5.140625" style="2" customWidth="1"/>
    <col min="11522" max="11522" width="21.85546875" style="2" bestFit="1" customWidth="1"/>
    <col min="11523" max="11523" width="19.85546875" style="2" customWidth="1"/>
    <col min="11524" max="11524" width="5.7109375" style="2" customWidth="1"/>
    <col min="11525" max="11525" width="9.28515625" style="2" customWidth="1"/>
    <col min="11526" max="11526" width="5.7109375" style="2" customWidth="1"/>
    <col min="11527" max="11527" width="9.28515625" style="2" customWidth="1"/>
    <col min="11528" max="11528" width="5.7109375" style="2" customWidth="1"/>
    <col min="11529" max="11529" width="9.28515625" style="2" customWidth="1"/>
    <col min="11530" max="11530" width="5.7109375" style="2" customWidth="1"/>
    <col min="11531" max="11531" width="9.28515625" style="2" customWidth="1"/>
    <col min="11532" max="11532" width="5.7109375" style="2" customWidth="1"/>
    <col min="11533" max="11533" width="9.28515625" style="2" customWidth="1"/>
    <col min="11534" max="11534" width="5.7109375" style="2" customWidth="1"/>
    <col min="11535" max="11535" width="9.28515625" style="2" customWidth="1"/>
    <col min="11536" max="11536" width="5.7109375" style="2" customWidth="1"/>
    <col min="11537" max="11537" width="9.28515625" style="2" customWidth="1"/>
    <col min="11538" max="11538" width="5.7109375" style="2" customWidth="1"/>
    <col min="11539" max="11539" width="9.28515625" style="2" customWidth="1"/>
    <col min="11540" max="11540" width="6.7109375" style="2" customWidth="1"/>
    <col min="11541" max="11541" width="10" style="2" customWidth="1"/>
    <col min="11542" max="11542" width="10.5703125" style="2" customWidth="1"/>
    <col min="11543" max="11543" width="9.140625" style="2"/>
    <col min="11544" max="11548" width="0" style="2" hidden="1" customWidth="1"/>
    <col min="11549" max="11776" width="9.140625" style="2"/>
    <col min="11777" max="11777" width="5.140625" style="2" customWidth="1"/>
    <col min="11778" max="11778" width="21.85546875" style="2" bestFit="1" customWidth="1"/>
    <col min="11779" max="11779" width="19.85546875" style="2" customWidth="1"/>
    <col min="11780" max="11780" width="5.7109375" style="2" customWidth="1"/>
    <col min="11781" max="11781" width="9.28515625" style="2" customWidth="1"/>
    <col min="11782" max="11782" width="5.7109375" style="2" customWidth="1"/>
    <col min="11783" max="11783" width="9.28515625" style="2" customWidth="1"/>
    <col min="11784" max="11784" width="5.7109375" style="2" customWidth="1"/>
    <col min="11785" max="11785" width="9.28515625" style="2" customWidth="1"/>
    <col min="11786" max="11786" width="5.7109375" style="2" customWidth="1"/>
    <col min="11787" max="11787" width="9.28515625" style="2" customWidth="1"/>
    <col min="11788" max="11788" width="5.7109375" style="2" customWidth="1"/>
    <col min="11789" max="11789" width="9.28515625" style="2" customWidth="1"/>
    <col min="11790" max="11790" width="5.7109375" style="2" customWidth="1"/>
    <col min="11791" max="11791" width="9.28515625" style="2" customWidth="1"/>
    <col min="11792" max="11792" width="5.7109375" style="2" customWidth="1"/>
    <col min="11793" max="11793" width="9.28515625" style="2" customWidth="1"/>
    <col min="11794" max="11794" width="5.7109375" style="2" customWidth="1"/>
    <col min="11795" max="11795" width="9.28515625" style="2" customWidth="1"/>
    <col min="11796" max="11796" width="6.7109375" style="2" customWidth="1"/>
    <col min="11797" max="11797" width="10" style="2" customWidth="1"/>
    <col min="11798" max="11798" width="10.5703125" style="2" customWidth="1"/>
    <col min="11799" max="11799" width="9.140625" style="2"/>
    <col min="11800" max="11804" width="0" style="2" hidden="1" customWidth="1"/>
    <col min="11805" max="12032" width="9.140625" style="2"/>
    <col min="12033" max="12033" width="5.140625" style="2" customWidth="1"/>
    <col min="12034" max="12034" width="21.85546875" style="2" bestFit="1" customWidth="1"/>
    <col min="12035" max="12035" width="19.85546875" style="2" customWidth="1"/>
    <col min="12036" max="12036" width="5.7109375" style="2" customWidth="1"/>
    <col min="12037" max="12037" width="9.28515625" style="2" customWidth="1"/>
    <col min="12038" max="12038" width="5.7109375" style="2" customWidth="1"/>
    <col min="12039" max="12039" width="9.28515625" style="2" customWidth="1"/>
    <col min="12040" max="12040" width="5.7109375" style="2" customWidth="1"/>
    <col min="12041" max="12041" width="9.28515625" style="2" customWidth="1"/>
    <col min="12042" max="12042" width="5.7109375" style="2" customWidth="1"/>
    <col min="12043" max="12043" width="9.28515625" style="2" customWidth="1"/>
    <col min="12044" max="12044" width="5.7109375" style="2" customWidth="1"/>
    <col min="12045" max="12045" width="9.28515625" style="2" customWidth="1"/>
    <col min="12046" max="12046" width="5.7109375" style="2" customWidth="1"/>
    <col min="12047" max="12047" width="9.28515625" style="2" customWidth="1"/>
    <col min="12048" max="12048" width="5.7109375" style="2" customWidth="1"/>
    <col min="12049" max="12049" width="9.28515625" style="2" customWidth="1"/>
    <col min="12050" max="12050" width="5.7109375" style="2" customWidth="1"/>
    <col min="12051" max="12051" width="9.28515625" style="2" customWidth="1"/>
    <col min="12052" max="12052" width="6.7109375" style="2" customWidth="1"/>
    <col min="12053" max="12053" width="10" style="2" customWidth="1"/>
    <col min="12054" max="12054" width="10.5703125" style="2" customWidth="1"/>
    <col min="12055" max="12055" width="9.140625" style="2"/>
    <col min="12056" max="12060" width="0" style="2" hidden="1" customWidth="1"/>
    <col min="12061" max="12288" width="9.140625" style="2"/>
    <col min="12289" max="12289" width="5.140625" style="2" customWidth="1"/>
    <col min="12290" max="12290" width="21.85546875" style="2" bestFit="1" customWidth="1"/>
    <col min="12291" max="12291" width="19.85546875" style="2" customWidth="1"/>
    <col min="12292" max="12292" width="5.7109375" style="2" customWidth="1"/>
    <col min="12293" max="12293" width="9.28515625" style="2" customWidth="1"/>
    <col min="12294" max="12294" width="5.7109375" style="2" customWidth="1"/>
    <col min="12295" max="12295" width="9.28515625" style="2" customWidth="1"/>
    <col min="12296" max="12296" width="5.7109375" style="2" customWidth="1"/>
    <col min="12297" max="12297" width="9.28515625" style="2" customWidth="1"/>
    <col min="12298" max="12298" width="5.7109375" style="2" customWidth="1"/>
    <col min="12299" max="12299" width="9.28515625" style="2" customWidth="1"/>
    <col min="12300" max="12300" width="5.7109375" style="2" customWidth="1"/>
    <col min="12301" max="12301" width="9.28515625" style="2" customWidth="1"/>
    <col min="12302" max="12302" width="5.7109375" style="2" customWidth="1"/>
    <col min="12303" max="12303" width="9.28515625" style="2" customWidth="1"/>
    <col min="12304" max="12304" width="5.7109375" style="2" customWidth="1"/>
    <col min="12305" max="12305" width="9.28515625" style="2" customWidth="1"/>
    <col min="12306" max="12306" width="5.7109375" style="2" customWidth="1"/>
    <col min="12307" max="12307" width="9.28515625" style="2" customWidth="1"/>
    <col min="12308" max="12308" width="6.7109375" style="2" customWidth="1"/>
    <col min="12309" max="12309" width="10" style="2" customWidth="1"/>
    <col min="12310" max="12310" width="10.5703125" style="2" customWidth="1"/>
    <col min="12311" max="12311" width="9.140625" style="2"/>
    <col min="12312" max="12316" width="0" style="2" hidden="1" customWidth="1"/>
    <col min="12317" max="12544" width="9.140625" style="2"/>
    <col min="12545" max="12545" width="5.140625" style="2" customWidth="1"/>
    <col min="12546" max="12546" width="21.85546875" style="2" bestFit="1" customWidth="1"/>
    <col min="12547" max="12547" width="19.85546875" style="2" customWidth="1"/>
    <col min="12548" max="12548" width="5.7109375" style="2" customWidth="1"/>
    <col min="12549" max="12549" width="9.28515625" style="2" customWidth="1"/>
    <col min="12550" max="12550" width="5.7109375" style="2" customWidth="1"/>
    <col min="12551" max="12551" width="9.28515625" style="2" customWidth="1"/>
    <col min="12552" max="12552" width="5.7109375" style="2" customWidth="1"/>
    <col min="12553" max="12553" width="9.28515625" style="2" customWidth="1"/>
    <col min="12554" max="12554" width="5.7109375" style="2" customWidth="1"/>
    <col min="12555" max="12555" width="9.28515625" style="2" customWidth="1"/>
    <col min="12556" max="12556" width="5.7109375" style="2" customWidth="1"/>
    <col min="12557" max="12557" width="9.28515625" style="2" customWidth="1"/>
    <col min="12558" max="12558" width="5.7109375" style="2" customWidth="1"/>
    <col min="12559" max="12559" width="9.28515625" style="2" customWidth="1"/>
    <col min="12560" max="12560" width="5.7109375" style="2" customWidth="1"/>
    <col min="12561" max="12561" width="9.28515625" style="2" customWidth="1"/>
    <col min="12562" max="12562" width="5.7109375" style="2" customWidth="1"/>
    <col min="12563" max="12563" width="9.28515625" style="2" customWidth="1"/>
    <col min="12564" max="12564" width="6.7109375" style="2" customWidth="1"/>
    <col min="12565" max="12565" width="10" style="2" customWidth="1"/>
    <col min="12566" max="12566" width="10.5703125" style="2" customWidth="1"/>
    <col min="12567" max="12567" width="9.140625" style="2"/>
    <col min="12568" max="12572" width="0" style="2" hidden="1" customWidth="1"/>
    <col min="12573" max="12800" width="9.140625" style="2"/>
    <col min="12801" max="12801" width="5.140625" style="2" customWidth="1"/>
    <col min="12802" max="12802" width="21.85546875" style="2" bestFit="1" customWidth="1"/>
    <col min="12803" max="12803" width="19.85546875" style="2" customWidth="1"/>
    <col min="12804" max="12804" width="5.7109375" style="2" customWidth="1"/>
    <col min="12805" max="12805" width="9.28515625" style="2" customWidth="1"/>
    <col min="12806" max="12806" width="5.7109375" style="2" customWidth="1"/>
    <col min="12807" max="12807" width="9.28515625" style="2" customWidth="1"/>
    <col min="12808" max="12808" width="5.7109375" style="2" customWidth="1"/>
    <col min="12809" max="12809" width="9.28515625" style="2" customWidth="1"/>
    <col min="12810" max="12810" width="5.7109375" style="2" customWidth="1"/>
    <col min="12811" max="12811" width="9.28515625" style="2" customWidth="1"/>
    <col min="12812" max="12812" width="5.7109375" style="2" customWidth="1"/>
    <col min="12813" max="12813" width="9.28515625" style="2" customWidth="1"/>
    <col min="12814" max="12814" width="5.7109375" style="2" customWidth="1"/>
    <col min="12815" max="12815" width="9.28515625" style="2" customWidth="1"/>
    <col min="12816" max="12816" width="5.7109375" style="2" customWidth="1"/>
    <col min="12817" max="12817" width="9.28515625" style="2" customWidth="1"/>
    <col min="12818" max="12818" width="5.7109375" style="2" customWidth="1"/>
    <col min="12819" max="12819" width="9.28515625" style="2" customWidth="1"/>
    <col min="12820" max="12820" width="6.7109375" style="2" customWidth="1"/>
    <col min="12821" max="12821" width="10" style="2" customWidth="1"/>
    <col min="12822" max="12822" width="10.5703125" style="2" customWidth="1"/>
    <col min="12823" max="12823" width="9.140625" style="2"/>
    <col min="12824" max="12828" width="0" style="2" hidden="1" customWidth="1"/>
    <col min="12829" max="13056" width="9.140625" style="2"/>
    <col min="13057" max="13057" width="5.140625" style="2" customWidth="1"/>
    <col min="13058" max="13058" width="21.85546875" style="2" bestFit="1" customWidth="1"/>
    <col min="13059" max="13059" width="19.85546875" style="2" customWidth="1"/>
    <col min="13060" max="13060" width="5.7109375" style="2" customWidth="1"/>
    <col min="13061" max="13061" width="9.28515625" style="2" customWidth="1"/>
    <col min="13062" max="13062" width="5.7109375" style="2" customWidth="1"/>
    <col min="13063" max="13063" width="9.28515625" style="2" customWidth="1"/>
    <col min="13064" max="13064" width="5.7109375" style="2" customWidth="1"/>
    <col min="13065" max="13065" width="9.28515625" style="2" customWidth="1"/>
    <col min="13066" max="13066" width="5.7109375" style="2" customWidth="1"/>
    <col min="13067" max="13067" width="9.28515625" style="2" customWidth="1"/>
    <col min="13068" max="13068" width="5.7109375" style="2" customWidth="1"/>
    <col min="13069" max="13069" width="9.28515625" style="2" customWidth="1"/>
    <col min="13070" max="13070" width="5.7109375" style="2" customWidth="1"/>
    <col min="13071" max="13071" width="9.28515625" style="2" customWidth="1"/>
    <col min="13072" max="13072" width="5.7109375" style="2" customWidth="1"/>
    <col min="13073" max="13073" width="9.28515625" style="2" customWidth="1"/>
    <col min="13074" max="13074" width="5.7109375" style="2" customWidth="1"/>
    <col min="13075" max="13075" width="9.28515625" style="2" customWidth="1"/>
    <col min="13076" max="13076" width="6.7109375" style="2" customWidth="1"/>
    <col min="13077" max="13077" width="10" style="2" customWidth="1"/>
    <col min="13078" max="13078" width="10.5703125" style="2" customWidth="1"/>
    <col min="13079" max="13079" width="9.140625" style="2"/>
    <col min="13080" max="13084" width="0" style="2" hidden="1" customWidth="1"/>
    <col min="13085" max="13312" width="9.140625" style="2"/>
    <col min="13313" max="13313" width="5.140625" style="2" customWidth="1"/>
    <col min="13314" max="13314" width="21.85546875" style="2" bestFit="1" customWidth="1"/>
    <col min="13315" max="13315" width="19.85546875" style="2" customWidth="1"/>
    <col min="13316" max="13316" width="5.7109375" style="2" customWidth="1"/>
    <col min="13317" max="13317" width="9.28515625" style="2" customWidth="1"/>
    <col min="13318" max="13318" width="5.7109375" style="2" customWidth="1"/>
    <col min="13319" max="13319" width="9.28515625" style="2" customWidth="1"/>
    <col min="13320" max="13320" width="5.7109375" style="2" customWidth="1"/>
    <col min="13321" max="13321" width="9.28515625" style="2" customWidth="1"/>
    <col min="13322" max="13322" width="5.7109375" style="2" customWidth="1"/>
    <col min="13323" max="13323" width="9.28515625" style="2" customWidth="1"/>
    <col min="13324" max="13324" width="5.7109375" style="2" customWidth="1"/>
    <col min="13325" max="13325" width="9.28515625" style="2" customWidth="1"/>
    <col min="13326" max="13326" width="5.7109375" style="2" customWidth="1"/>
    <col min="13327" max="13327" width="9.28515625" style="2" customWidth="1"/>
    <col min="13328" max="13328" width="5.7109375" style="2" customWidth="1"/>
    <col min="13329" max="13329" width="9.28515625" style="2" customWidth="1"/>
    <col min="13330" max="13330" width="5.7109375" style="2" customWidth="1"/>
    <col min="13331" max="13331" width="9.28515625" style="2" customWidth="1"/>
    <col min="13332" max="13332" width="6.7109375" style="2" customWidth="1"/>
    <col min="13333" max="13333" width="10" style="2" customWidth="1"/>
    <col min="13334" max="13334" width="10.5703125" style="2" customWidth="1"/>
    <col min="13335" max="13335" width="9.140625" style="2"/>
    <col min="13336" max="13340" width="0" style="2" hidden="1" customWidth="1"/>
    <col min="13341" max="13568" width="9.140625" style="2"/>
    <col min="13569" max="13569" width="5.140625" style="2" customWidth="1"/>
    <col min="13570" max="13570" width="21.85546875" style="2" bestFit="1" customWidth="1"/>
    <col min="13571" max="13571" width="19.85546875" style="2" customWidth="1"/>
    <col min="13572" max="13572" width="5.7109375" style="2" customWidth="1"/>
    <col min="13573" max="13573" width="9.28515625" style="2" customWidth="1"/>
    <col min="13574" max="13574" width="5.7109375" style="2" customWidth="1"/>
    <col min="13575" max="13575" width="9.28515625" style="2" customWidth="1"/>
    <col min="13576" max="13576" width="5.7109375" style="2" customWidth="1"/>
    <col min="13577" max="13577" width="9.28515625" style="2" customWidth="1"/>
    <col min="13578" max="13578" width="5.7109375" style="2" customWidth="1"/>
    <col min="13579" max="13579" width="9.28515625" style="2" customWidth="1"/>
    <col min="13580" max="13580" width="5.7109375" style="2" customWidth="1"/>
    <col min="13581" max="13581" width="9.28515625" style="2" customWidth="1"/>
    <col min="13582" max="13582" width="5.7109375" style="2" customWidth="1"/>
    <col min="13583" max="13583" width="9.28515625" style="2" customWidth="1"/>
    <col min="13584" max="13584" width="5.7109375" style="2" customWidth="1"/>
    <col min="13585" max="13585" width="9.28515625" style="2" customWidth="1"/>
    <col min="13586" max="13586" width="5.7109375" style="2" customWidth="1"/>
    <col min="13587" max="13587" width="9.28515625" style="2" customWidth="1"/>
    <col min="13588" max="13588" width="6.7109375" style="2" customWidth="1"/>
    <col min="13589" max="13589" width="10" style="2" customWidth="1"/>
    <col min="13590" max="13590" width="10.5703125" style="2" customWidth="1"/>
    <col min="13591" max="13591" width="9.140625" style="2"/>
    <col min="13592" max="13596" width="0" style="2" hidden="1" customWidth="1"/>
    <col min="13597" max="13824" width="9.140625" style="2"/>
    <col min="13825" max="13825" width="5.140625" style="2" customWidth="1"/>
    <col min="13826" max="13826" width="21.85546875" style="2" bestFit="1" customWidth="1"/>
    <col min="13827" max="13827" width="19.85546875" style="2" customWidth="1"/>
    <col min="13828" max="13828" width="5.7109375" style="2" customWidth="1"/>
    <col min="13829" max="13829" width="9.28515625" style="2" customWidth="1"/>
    <col min="13830" max="13830" width="5.7109375" style="2" customWidth="1"/>
    <col min="13831" max="13831" width="9.28515625" style="2" customWidth="1"/>
    <col min="13832" max="13832" width="5.7109375" style="2" customWidth="1"/>
    <col min="13833" max="13833" width="9.28515625" style="2" customWidth="1"/>
    <col min="13834" max="13834" width="5.7109375" style="2" customWidth="1"/>
    <col min="13835" max="13835" width="9.28515625" style="2" customWidth="1"/>
    <col min="13836" max="13836" width="5.7109375" style="2" customWidth="1"/>
    <col min="13837" max="13837" width="9.28515625" style="2" customWidth="1"/>
    <col min="13838" max="13838" width="5.7109375" style="2" customWidth="1"/>
    <col min="13839" max="13839" width="9.28515625" style="2" customWidth="1"/>
    <col min="13840" max="13840" width="5.7109375" style="2" customWidth="1"/>
    <col min="13841" max="13841" width="9.28515625" style="2" customWidth="1"/>
    <col min="13842" max="13842" width="5.7109375" style="2" customWidth="1"/>
    <col min="13843" max="13843" width="9.28515625" style="2" customWidth="1"/>
    <col min="13844" max="13844" width="6.7109375" style="2" customWidth="1"/>
    <col min="13845" max="13845" width="10" style="2" customWidth="1"/>
    <col min="13846" max="13846" width="10.5703125" style="2" customWidth="1"/>
    <col min="13847" max="13847" width="9.140625" style="2"/>
    <col min="13848" max="13852" width="0" style="2" hidden="1" customWidth="1"/>
    <col min="13853" max="14080" width="9.140625" style="2"/>
    <col min="14081" max="14081" width="5.140625" style="2" customWidth="1"/>
    <col min="14082" max="14082" width="21.85546875" style="2" bestFit="1" customWidth="1"/>
    <col min="14083" max="14083" width="19.85546875" style="2" customWidth="1"/>
    <col min="14084" max="14084" width="5.7109375" style="2" customWidth="1"/>
    <col min="14085" max="14085" width="9.28515625" style="2" customWidth="1"/>
    <col min="14086" max="14086" width="5.7109375" style="2" customWidth="1"/>
    <col min="14087" max="14087" width="9.28515625" style="2" customWidth="1"/>
    <col min="14088" max="14088" width="5.7109375" style="2" customWidth="1"/>
    <col min="14089" max="14089" width="9.28515625" style="2" customWidth="1"/>
    <col min="14090" max="14090" width="5.7109375" style="2" customWidth="1"/>
    <col min="14091" max="14091" width="9.28515625" style="2" customWidth="1"/>
    <col min="14092" max="14092" width="5.7109375" style="2" customWidth="1"/>
    <col min="14093" max="14093" width="9.28515625" style="2" customWidth="1"/>
    <col min="14094" max="14094" width="5.7109375" style="2" customWidth="1"/>
    <col min="14095" max="14095" width="9.28515625" style="2" customWidth="1"/>
    <col min="14096" max="14096" width="5.7109375" style="2" customWidth="1"/>
    <col min="14097" max="14097" width="9.28515625" style="2" customWidth="1"/>
    <col min="14098" max="14098" width="5.7109375" style="2" customWidth="1"/>
    <col min="14099" max="14099" width="9.28515625" style="2" customWidth="1"/>
    <col min="14100" max="14100" width="6.7109375" style="2" customWidth="1"/>
    <col min="14101" max="14101" width="10" style="2" customWidth="1"/>
    <col min="14102" max="14102" width="10.5703125" style="2" customWidth="1"/>
    <col min="14103" max="14103" width="9.140625" style="2"/>
    <col min="14104" max="14108" width="0" style="2" hidden="1" customWidth="1"/>
    <col min="14109" max="14336" width="9.140625" style="2"/>
    <col min="14337" max="14337" width="5.140625" style="2" customWidth="1"/>
    <col min="14338" max="14338" width="21.85546875" style="2" bestFit="1" customWidth="1"/>
    <col min="14339" max="14339" width="19.85546875" style="2" customWidth="1"/>
    <col min="14340" max="14340" width="5.7109375" style="2" customWidth="1"/>
    <col min="14341" max="14341" width="9.28515625" style="2" customWidth="1"/>
    <col min="14342" max="14342" width="5.7109375" style="2" customWidth="1"/>
    <col min="14343" max="14343" width="9.28515625" style="2" customWidth="1"/>
    <col min="14344" max="14344" width="5.7109375" style="2" customWidth="1"/>
    <col min="14345" max="14345" width="9.28515625" style="2" customWidth="1"/>
    <col min="14346" max="14346" width="5.7109375" style="2" customWidth="1"/>
    <col min="14347" max="14347" width="9.28515625" style="2" customWidth="1"/>
    <col min="14348" max="14348" width="5.7109375" style="2" customWidth="1"/>
    <col min="14349" max="14349" width="9.28515625" style="2" customWidth="1"/>
    <col min="14350" max="14350" width="5.7109375" style="2" customWidth="1"/>
    <col min="14351" max="14351" width="9.28515625" style="2" customWidth="1"/>
    <col min="14352" max="14352" width="5.7109375" style="2" customWidth="1"/>
    <col min="14353" max="14353" width="9.28515625" style="2" customWidth="1"/>
    <col min="14354" max="14354" width="5.7109375" style="2" customWidth="1"/>
    <col min="14355" max="14355" width="9.28515625" style="2" customWidth="1"/>
    <col min="14356" max="14356" width="6.7109375" style="2" customWidth="1"/>
    <col min="14357" max="14357" width="10" style="2" customWidth="1"/>
    <col min="14358" max="14358" width="10.5703125" style="2" customWidth="1"/>
    <col min="14359" max="14359" width="9.140625" style="2"/>
    <col min="14360" max="14364" width="0" style="2" hidden="1" customWidth="1"/>
    <col min="14365" max="14592" width="9.140625" style="2"/>
    <col min="14593" max="14593" width="5.140625" style="2" customWidth="1"/>
    <col min="14594" max="14594" width="21.85546875" style="2" bestFit="1" customWidth="1"/>
    <col min="14595" max="14595" width="19.85546875" style="2" customWidth="1"/>
    <col min="14596" max="14596" width="5.7109375" style="2" customWidth="1"/>
    <col min="14597" max="14597" width="9.28515625" style="2" customWidth="1"/>
    <col min="14598" max="14598" width="5.7109375" style="2" customWidth="1"/>
    <col min="14599" max="14599" width="9.28515625" style="2" customWidth="1"/>
    <col min="14600" max="14600" width="5.7109375" style="2" customWidth="1"/>
    <col min="14601" max="14601" width="9.28515625" style="2" customWidth="1"/>
    <col min="14602" max="14602" width="5.7109375" style="2" customWidth="1"/>
    <col min="14603" max="14603" width="9.28515625" style="2" customWidth="1"/>
    <col min="14604" max="14604" width="5.7109375" style="2" customWidth="1"/>
    <col min="14605" max="14605" width="9.28515625" style="2" customWidth="1"/>
    <col min="14606" max="14606" width="5.7109375" style="2" customWidth="1"/>
    <col min="14607" max="14607" width="9.28515625" style="2" customWidth="1"/>
    <col min="14608" max="14608" width="5.7109375" style="2" customWidth="1"/>
    <col min="14609" max="14609" width="9.28515625" style="2" customWidth="1"/>
    <col min="14610" max="14610" width="5.7109375" style="2" customWidth="1"/>
    <col min="14611" max="14611" width="9.28515625" style="2" customWidth="1"/>
    <col min="14612" max="14612" width="6.7109375" style="2" customWidth="1"/>
    <col min="14613" max="14613" width="10" style="2" customWidth="1"/>
    <col min="14614" max="14614" width="10.5703125" style="2" customWidth="1"/>
    <col min="14615" max="14615" width="9.140625" style="2"/>
    <col min="14616" max="14620" width="0" style="2" hidden="1" customWidth="1"/>
    <col min="14621" max="14848" width="9.140625" style="2"/>
    <col min="14849" max="14849" width="5.140625" style="2" customWidth="1"/>
    <col min="14850" max="14850" width="21.85546875" style="2" bestFit="1" customWidth="1"/>
    <col min="14851" max="14851" width="19.85546875" style="2" customWidth="1"/>
    <col min="14852" max="14852" width="5.7109375" style="2" customWidth="1"/>
    <col min="14853" max="14853" width="9.28515625" style="2" customWidth="1"/>
    <col min="14854" max="14854" width="5.7109375" style="2" customWidth="1"/>
    <col min="14855" max="14855" width="9.28515625" style="2" customWidth="1"/>
    <col min="14856" max="14856" width="5.7109375" style="2" customWidth="1"/>
    <col min="14857" max="14857" width="9.28515625" style="2" customWidth="1"/>
    <col min="14858" max="14858" width="5.7109375" style="2" customWidth="1"/>
    <col min="14859" max="14859" width="9.28515625" style="2" customWidth="1"/>
    <col min="14860" max="14860" width="5.7109375" style="2" customWidth="1"/>
    <col min="14861" max="14861" width="9.28515625" style="2" customWidth="1"/>
    <col min="14862" max="14862" width="5.7109375" style="2" customWidth="1"/>
    <col min="14863" max="14863" width="9.28515625" style="2" customWidth="1"/>
    <col min="14864" max="14864" width="5.7109375" style="2" customWidth="1"/>
    <col min="14865" max="14865" width="9.28515625" style="2" customWidth="1"/>
    <col min="14866" max="14866" width="5.7109375" style="2" customWidth="1"/>
    <col min="14867" max="14867" width="9.28515625" style="2" customWidth="1"/>
    <col min="14868" max="14868" width="6.7109375" style="2" customWidth="1"/>
    <col min="14869" max="14869" width="10" style="2" customWidth="1"/>
    <col min="14870" max="14870" width="10.5703125" style="2" customWidth="1"/>
    <col min="14871" max="14871" width="9.140625" style="2"/>
    <col min="14872" max="14876" width="0" style="2" hidden="1" customWidth="1"/>
    <col min="14877" max="15104" width="9.140625" style="2"/>
    <col min="15105" max="15105" width="5.140625" style="2" customWidth="1"/>
    <col min="15106" max="15106" width="21.85546875" style="2" bestFit="1" customWidth="1"/>
    <col min="15107" max="15107" width="19.85546875" style="2" customWidth="1"/>
    <col min="15108" max="15108" width="5.7109375" style="2" customWidth="1"/>
    <col min="15109" max="15109" width="9.28515625" style="2" customWidth="1"/>
    <col min="15110" max="15110" width="5.7109375" style="2" customWidth="1"/>
    <col min="15111" max="15111" width="9.28515625" style="2" customWidth="1"/>
    <col min="15112" max="15112" width="5.7109375" style="2" customWidth="1"/>
    <col min="15113" max="15113" width="9.28515625" style="2" customWidth="1"/>
    <col min="15114" max="15114" width="5.7109375" style="2" customWidth="1"/>
    <col min="15115" max="15115" width="9.28515625" style="2" customWidth="1"/>
    <col min="15116" max="15116" width="5.7109375" style="2" customWidth="1"/>
    <col min="15117" max="15117" width="9.28515625" style="2" customWidth="1"/>
    <col min="15118" max="15118" width="5.7109375" style="2" customWidth="1"/>
    <col min="15119" max="15119" width="9.28515625" style="2" customWidth="1"/>
    <col min="15120" max="15120" width="5.7109375" style="2" customWidth="1"/>
    <col min="15121" max="15121" width="9.28515625" style="2" customWidth="1"/>
    <col min="15122" max="15122" width="5.7109375" style="2" customWidth="1"/>
    <col min="15123" max="15123" width="9.28515625" style="2" customWidth="1"/>
    <col min="15124" max="15124" width="6.7109375" style="2" customWidth="1"/>
    <col min="15125" max="15125" width="10" style="2" customWidth="1"/>
    <col min="15126" max="15126" width="10.5703125" style="2" customWidth="1"/>
    <col min="15127" max="15127" width="9.140625" style="2"/>
    <col min="15128" max="15132" width="0" style="2" hidden="1" customWidth="1"/>
    <col min="15133" max="15360" width="9.140625" style="2"/>
    <col min="15361" max="15361" width="5.140625" style="2" customWidth="1"/>
    <col min="15362" max="15362" width="21.85546875" style="2" bestFit="1" customWidth="1"/>
    <col min="15363" max="15363" width="19.85546875" style="2" customWidth="1"/>
    <col min="15364" max="15364" width="5.7109375" style="2" customWidth="1"/>
    <col min="15365" max="15365" width="9.28515625" style="2" customWidth="1"/>
    <col min="15366" max="15366" width="5.7109375" style="2" customWidth="1"/>
    <col min="15367" max="15367" width="9.28515625" style="2" customWidth="1"/>
    <col min="15368" max="15368" width="5.7109375" style="2" customWidth="1"/>
    <col min="15369" max="15369" width="9.28515625" style="2" customWidth="1"/>
    <col min="15370" max="15370" width="5.7109375" style="2" customWidth="1"/>
    <col min="15371" max="15371" width="9.28515625" style="2" customWidth="1"/>
    <col min="15372" max="15372" width="5.7109375" style="2" customWidth="1"/>
    <col min="15373" max="15373" width="9.28515625" style="2" customWidth="1"/>
    <col min="15374" max="15374" width="5.7109375" style="2" customWidth="1"/>
    <col min="15375" max="15375" width="9.28515625" style="2" customWidth="1"/>
    <col min="15376" max="15376" width="5.7109375" style="2" customWidth="1"/>
    <col min="15377" max="15377" width="9.28515625" style="2" customWidth="1"/>
    <col min="15378" max="15378" width="5.7109375" style="2" customWidth="1"/>
    <col min="15379" max="15379" width="9.28515625" style="2" customWidth="1"/>
    <col min="15380" max="15380" width="6.7109375" style="2" customWidth="1"/>
    <col min="15381" max="15381" width="10" style="2" customWidth="1"/>
    <col min="15382" max="15382" width="10.5703125" style="2" customWidth="1"/>
    <col min="15383" max="15383" width="9.140625" style="2"/>
    <col min="15384" max="15388" width="0" style="2" hidden="1" customWidth="1"/>
    <col min="15389" max="15616" width="9.140625" style="2"/>
    <col min="15617" max="15617" width="5.140625" style="2" customWidth="1"/>
    <col min="15618" max="15618" width="21.85546875" style="2" bestFit="1" customWidth="1"/>
    <col min="15619" max="15619" width="19.85546875" style="2" customWidth="1"/>
    <col min="15620" max="15620" width="5.7109375" style="2" customWidth="1"/>
    <col min="15621" max="15621" width="9.28515625" style="2" customWidth="1"/>
    <col min="15622" max="15622" width="5.7109375" style="2" customWidth="1"/>
    <col min="15623" max="15623" width="9.28515625" style="2" customWidth="1"/>
    <col min="15624" max="15624" width="5.7109375" style="2" customWidth="1"/>
    <col min="15625" max="15625" width="9.28515625" style="2" customWidth="1"/>
    <col min="15626" max="15626" width="5.7109375" style="2" customWidth="1"/>
    <col min="15627" max="15627" width="9.28515625" style="2" customWidth="1"/>
    <col min="15628" max="15628" width="5.7109375" style="2" customWidth="1"/>
    <col min="15629" max="15629" width="9.28515625" style="2" customWidth="1"/>
    <col min="15630" max="15630" width="5.7109375" style="2" customWidth="1"/>
    <col min="15631" max="15631" width="9.28515625" style="2" customWidth="1"/>
    <col min="15632" max="15632" width="5.7109375" style="2" customWidth="1"/>
    <col min="15633" max="15633" width="9.28515625" style="2" customWidth="1"/>
    <col min="15634" max="15634" width="5.7109375" style="2" customWidth="1"/>
    <col min="15635" max="15635" width="9.28515625" style="2" customWidth="1"/>
    <col min="15636" max="15636" width="6.7109375" style="2" customWidth="1"/>
    <col min="15637" max="15637" width="10" style="2" customWidth="1"/>
    <col min="15638" max="15638" width="10.5703125" style="2" customWidth="1"/>
    <col min="15639" max="15639" width="9.140625" style="2"/>
    <col min="15640" max="15644" width="0" style="2" hidden="1" customWidth="1"/>
    <col min="15645" max="15872" width="9.140625" style="2"/>
    <col min="15873" max="15873" width="5.140625" style="2" customWidth="1"/>
    <col min="15874" max="15874" width="21.85546875" style="2" bestFit="1" customWidth="1"/>
    <col min="15875" max="15875" width="19.85546875" style="2" customWidth="1"/>
    <col min="15876" max="15876" width="5.7109375" style="2" customWidth="1"/>
    <col min="15877" max="15877" width="9.28515625" style="2" customWidth="1"/>
    <col min="15878" max="15878" width="5.7109375" style="2" customWidth="1"/>
    <col min="15879" max="15879" width="9.28515625" style="2" customWidth="1"/>
    <col min="15880" max="15880" width="5.7109375" style="2" customWidth="1"/>
    <col min="15881" max="15881" width="9.28515625" style="2" customWidth="1"/>
    <col min="15882" max="15882" width="5.7109375" style="2" customWidth="1"/>
    <col min="15883" max="15883" width="9.28515625" style="2" customWidth="1"/>
    <col min="15884" max="15884" width="5.7109375" style="2" customWidth="1"/>
    <col min="15885" max="15885" width="9.28515625" style="2" customWidth="1"/>
    <col min="15886" max="15886" width="5.7109375" style="2" customWidth="1"/>
    <col min="15887" max="15887" width="9.28515625" style="2" customWidth="1"/>
    <col min="15888" max="15888" width="5.7109375" style="2" customWidth="1"/>
    <col min="15889" max="15889" width="9.28515625" style="2" customWidth="1"/>
    <col min="15890" max="15890" width="5.7109375" style="2" customWidth="1"/>
    <col min="15891" max="15891" width="9.28515625" style="2" customWidth="1"/>
    <col min="15892" max="15892" width="6.7109375" style="2" customWidth="1"/>
    <col min="15893" max="15893" width="10" style="2" customWidth="1"/>
    <col min="15894" max="15894" width="10.5703125" style="2" customWidth="1"/>
    <col min="15895" max="15895" width="9.140625" style="2"/>
    <col min="15896" max="15900" width="0" style="2" hidden="1" customWidth="1"/>
    <col min="15901" max="16128" width="9.140625" style="2"/>
    <col min="16129" max="16129" width="5.140625" style="2" customWidth="1"/>
    <col min="16130" max="16130" width="21.85546875" style="2" bestFit="1" customWidth="1"/>
    <col min="16131" max="16131" width="19.85546875" style="2" customWidth="1"/>
    <col min="16132" max="16132" width="5.7109375" style="2" customWidth="1"/>
    <col min="16133" max="16133" width="9.28515625" style="2" customWidth="1"/>
    <col min="16134" max="16134" width="5.7109375" style="2" customWidth="1"/>
    <col min="16135" max="16135" width="9.28515625" style="2" customWidth="1"/>
    <col min="16136" max="16136" width="5.7109375" style="2" customWidth="1"/>
    <col min="16137" max="16137" width="9.28515625" style="2" customWidth="1"/>
    <col min="16138" max="16138" width="5.7109375" style="2" customWidth="1"/>
    <col min="16139" max="16139" width="9.28515625" style="2" customWidth="1"/>
    <col min="16140" max="16140" width="5.7109375" style="2" customWidth="1"/>
    <col min="16141" max="16141" width="9.28515625" style="2" customWidth="1"/>
    <col min="16142" max="16142" width="5.7109375" style="2" customWidth="1"/>
    <col min="16143" max="16143" width="9.28515625" style="2" customWidth="1"/>
    <col min="16144" max="16144" width="5.7109375" style="2" customWidth="1"/>
    <col min="16145" max="16145" width="9.28515625" style="2" customWidth="1"/>
    <col min="16146" max="16146" width="5.7109375" style="2" customWidth="1"/>
    <col min="16147" max="16147" width="9.28515625" style="2" customWidth="1"/>
    <col min="16148" max="16148" width="6.7109375" style="2" customWidth="1"/>
    <col min="16149" max="16149" width="10" style="2" customWidth="1"/>
    <col min="16150" max="16150" width="10.5703125" style="2" customWidth="1"/>
    <col min="16151" max="16151" width="9.140625" style="2"/>
    <col min="16152" max="16156" width="0" style="2" hidden="1" customWidth="1"/>
    <col min="16157" max="16384" width="9.140625" style="2"/>
  </cols>
  <sheetData>
    <row r="1" spans="1:28" ht="27.75" x14ac:dyDescent="0.4">
      <c r="B1" s="135"/>
      <c r="C1" s="135"/>
      <c r="E1" s="106" t="s">
        <v>1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28" ht="23.25" x14ac:dyDescent="0.35">
      <c r="B2" s="136" t="s">
        <v>34</v>
      </c>
      <c r="C2" s="136"/>
      <c r="D2" s="136"/>
      <c r="E2" s="106" t="s">
        <v>77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28" ht="23.25" x14ac:dyDescent="0.35">
      <c r="E3" s="137" t="s">
        <v>36</v>
      </c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</row>
    <row r="4" spans="1:28" ht="15.75" thickBot="1" x14ac:dyDescent="0.25">
      <c r="B4" s="55"/>
      <c r="D4" s="56"/>
      <c r="E4" s="57"/>
      <c r="H4" s="56"/>
      <c r="I4" s="57"/>
      <c r="L4" s="56"/>
      <c r="M4" s="57"/>
      <c r="P4" s="56"/>
      <c r="Q4" s="57"/>
    </row>
    <row r="5" spans="1:28" ht="20.25" customHeight="1" thickTop="1" x14ac:dyDescent="0.2">
      <c r="A5" s="129" t="s">
        <v>5</v>
      </c>
      <c r="B5" s="131" t="s">
        <v>37</v>
      </c>
      <c r="C5" s="133" t="s">
        <v>6</v>
      </c>
      <c r="D5" s="116" t="s">
        <v>7</v>
      </c>
      <c r="E5" s="117"/>
      <c r="F5" s="114" t="s">
        <v>8</v>
      </c>
      <c r="G5" s="115"/>
      <c r="H5" s="116" t="s">
        <v>9</v>
      </c>
      <c r="I5" s="117"/>
      <c r="J5" s="114" t="s">
        <v>10</v>
      </c>
      <c r="K5" s="115"/>
      <c r="L5" s="116" t="s">
        <v>11</v>
      </c>
      <c r="M5" s="117"/>
      <c r="N5" s="114" t="s">
        <v>12</v>
      </c>
      <c r="O5" s="115"/>
      <c r="P5" s="116" t="s">
        <v>13</v>
      </c>
      <c r="Q5" s="117"/>
      <c r="R5" s="114" t="s">
        <v>14</v>
      </c>
      <c r="S5" s="115"/>
      <c r="T5" s="118" t="s">
        <v>15</v>
      </c>
      <c r="U5" s="119"/>
      <c r="V5" s="120"/>
    </row>
    <row r="6" spans="1:28" ht="39.950000000000003" customHeight="1" x14ac:dyDescent="0.2">
      <c r="A6" s="130"/>
      <c r="B6" s="132"/>
      <c r="C6" s="134"/>
      <c r="D6" s="124" t="s">
        <v>63</v>
      </c>
      <c r="E6" s="125"/>
      <c r="F6" s="124" t="s">
        <v>64</v>
      </c>
      <c r="G6" s="125"/>
      <c r="H6" s="124" t="s">
        <v>159</v>
      </c>
      <c r="I6" s="125"/>
      <c r="J6" s="124" t="s">
        <v>65</v>
      </c>
      <c r="K6" s="125"/>
      <c r="L6" s="124" t="s">
        <v>66</v>
      </c>
      <c r="M6" s="125"/>
      <c r="N6" s="124" t="s">
        <v>67</v>
      </c>
      <c r="O6" s="125"/>
      <c r="P6" s="126"/>
      <c r="Q6" s="127"/>
      <c r="R6" s="126"/>
      <c r="S6" s="127"/>
      <c r="T6" s="121"/>
      <c r="U6" s="122"/>
      <c r="V6" s="123"/>
    </row>
    <row r="7" spans="1:28" ht="12.75" customHeight="1" x14ac:dyDescent="0.2">
      <c r="A7" s="130"/>
      <c r="B7" s="132"/>
      <c r="C7" s="134"/>
      <c r="D7" s="58"/>
      <c r="E7" s="59"/>
      <c r="F7" s="58"/>
      <c r="G7" s="60"/>
      <c r="H7" s="61"/>
      <c r="I7" s="59"/>
      <c r="J7" s="58"/>
      <c r="K7" s="60"/>
      <c r="L7" s="61"/>
      <c r="M7" s="59"/>
      <c r="N7" s="58"/>
      <c r="O7" s="62"/>
      <c r="P7" s="61"/>
      <c r="Q7" s="59"/>
      <c r="R7" s="58"/>
      <c r="S7" s="60"/>
      <c r="T7" s="61"/>
      <c r="U7" s="63"/>
      <c r="V7" s="64"/>
      <c r="W7" s="65"/>
    </row>
    <row r="8" spans="1:28" ht="12.75" customHeight="1" x14ac:dyDescent="0.2">
      <c r="A8" s="14"/>
      <c r="B8" s="66"/>
      <c r="C8" s="5"/>
      <c r="D8" s="67" t="s">
        <v>22</v>
      </c>
      <c r="E8" s="68" t="s">
        <v>23</v>
      </c>
      <c r="F8" s="67" t="s">
        <v>22</v>
      </c>
      <c r="G8" s="69" t="s">
        <v>23</v>
      </c>
      <c r="H8" s="70" t="s">
        <v>22</v>
      </c>
      <c r="I8" s="68" t="s">
        <v>23</v>
      </c>
      <c r="J8" s="67" t="s">
        <v>22</v>
      </c>
      <c r="K8" s="69" t="s">
        <v>23</v>
      </c>
      <c r="L8" s="70" t="s">
        <v>22</v>
      </c>
      <c r="M8" s="68" t="s">
        <v>23</v>
      </c>
      <c r="N8" s="67" t="s">
        <v>22</v>
      </c>
      <c r="O8" s="71" t="s">
        <v>23</v>
      </c>
      <c r="P8" s="70" t="s">
        <v>22</v>
      </c>
      <c r="Q8" s="68" t="s">
        <v>23</v>
      </c>
      <c r="R8" s="67" t="s">
        <v>22</v>
      </c>
      <c r="S8" s="69" t="s">
        <v>23</v>
      </c>
      <c r="T8" s="70" t="s">
        <v>22</v>
      </c>
      <c r="U8" s="72" t="s">
        <v>24</v>
      </c>
      <c r="V8" s="73" t="s">
        <v>25</v>
      </c>
    </row>
    <row r="9" spans="1:28" ht="12.75" customHeight="1" thickBot="1" x14ac:dyDescent="0.25">
      <c r="A9" s="19"/>
      <c r="B9" s="74"/>
      <c r="C9" s="20"/>
      <c r="D9" s="75"/>
      <c r="E9" s="76"/>
      <c r="F9" s="75"/>
      <c r="G9" s="77"/>
      <c r="H9" s="75"/>
      <c r="I9" s="76"/>
      <c r="J9" s="75"/>
      <c r="K9" s="77"/>
      <c r="L9" s="75"/>
      <c r="M9" s="76"/>
      <c r="N9" s="75"/>
      <c r="O9" s="77"/>
      <c r="P9" s="75"/>
      <c r="Q9" s="76"/>
      <c r="R9" s="75"/>
      <c r="S9" s="77"/>
      <c r="T9" s="75"/>
      <c r="U9" s="78"/>
      <c r="V9" s="25"/>
    </row>
    <row r="10" spans="1:28" s="35" customFormat="1" ht="15" customHeight="1" thickTop="1" x14ac:dyDescent="0.25">
      <c r="A10" s="26">
        <v>1</v>
      </c>
      <c r="B10" s="85" t="s">
        <v>78</v>
      </c>
      <c r="C10" s="80" t="s">
        <v>74</v>
      </c>
      <c r="D10" s="40">
        <v>1</v>
      </c>
      <c r="E10" s="41">
        <v>22980</v>
      </c>
      <c r="F10" s="38">
        <v>1</v>
      </c>
      <c r="G10" s="39">
        <v>5640</v>
      </c>
      <c r="H10" s="40"/>
      <c r="I10" s="41"/>
      <c r="J10" s="38"/>
      <c r="K10" s="39"/>
      <c r="L10" s="40"/>
      <c r="M10" s="41"/>
      <c r="N10" s="38"/>
      <c r="O10" s="39"/>
      <c r="P10" s="40"/>
      <c r="Q10" s="41"/>
      <c r="R10" s="38"/>
      <c r="S10" s="39"/>
      <c r="T10" s="81">
        <f t="shared" ref="T10:U48" si="0">IF(ISNUMBER(D10)=TRUE,SUM(D10,F10,H10,J10,L10,N10,P10,R10),"")</f>
        <v>2</v>
      </c>
      <c r="U10" s="33">
        <f t="shared" si="0"/>
        <v>28620</v>
      </c>
      <c r="V10" s="34">
        <f t="shared" ref="V10:V48" si="1">IF(ISNUMBER(AB10)=TRUE,AB10,"")</f>
        <v>1</v>
      </c>
      <c r="W10" s="35">
        <f t="shared" ref="W10:W48" si="2">IF(ISNUMBER(V10)=TRUE,1,"")</f>
        <v>1</v>
      </c>
      <c r="X10" s="35">
        <f t="shared" ref="X10:Y41" si="3">IF(ISNUMBER(T10)=TRUE,T10,"")</f>
        <v>2</v>
      </c>
      <c r="Y10" s="35">
        <f t="shared" si="3"/>
        <v>28620</v>
      </c>
      <c r="Z10" s="36">
        <f t="shared" ref="Z10:Z48" si="4">MAX(E10,G10,I10,K10,M10,O10,Q10,S10)</f>
        <v>22980</v>
      </c>
      <c r="AA10" s="35">
        <f t="shared" ref="AA10:AA73" si="5">IF(ISNUMBER(X10)=TRUE,X10-Y10/100000-Z10/1000000000,"")</f>
        <v>1.71377702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37">
        <v>2</v>
      </c>
      <c r="B11" s="85" t="s">
        <v>81</v>
      </c>
      <c r="C11" s="80" t="s">
        <v>68</v>
      </c>
      <c r="D11" s="40">
        <v>2</v>
      </c>
      <c r="E11" s="41">
        <v>21120</v>
      </c>
      <c r="F11" s="38">
        <v>2</v>
      </c>
      <c r="G11" s="39">
        <v>5415</v>
      </c>
      <c r="H11" s="40"/>
      <c r="I11" s="41"/>
      <c r="J11" s="38"/>
      <c r="K11" s="39"/>
      <c r="L11" s="40"/>
      <c r="M11" s="41"/>
      <c r="N11" s="38"/>
      <c r="O11" s="39"/>
      <c r="P11" s="40"/>
      <c r="Q11" s="41"/>
      <c r="R11" s="38"/>
      <c r="S11" s="39"/>
      <c r="T11" s="81">
        <f t="shared" si="0"/>
        <v>4</v>
      </c>
      <c r="U11" s="33">
        <f t="shared" si="0"/>
        <v>26535</v>
      </c>
      <c r="V11" s="34">
        <f t="shared" si="1"/>
        <v>2</v>
      </c>
      <c r="W11" s="35">
        <f t="shared" si="2"/>
        <v>1</v>
      </c>
      <c r="X11" s="35">
        <f t="shared" si="3"/>
        <v>4</v>
      </c>
      <c r="Y11" s="35">
        <f t="shared" si="3"/>
        <v>26535</v>
      </c>
      <c r="Z11" s="36">
        <f t="shared" si="4"/>
        <v>21120</v>
      </c>
      <c r="AA11" s="35">
        <f t="shared" si="5"/>
        <v>3.7346288800000003</v>
      </c>
      <c r="AB11" s="35">
        <f t="shared" si="6"/>
        <v>2</v>
      </c>
    </row>
    <row r="12" spans="1:28" s="35" customFormat="1" ht="15" customHeight="1" x14ac:dyDescent="0.25">
      <c r="A12" s="37">
        <v>3</v>
      </c>
      <c r="B12" s="85" t="s">
        <v>90</v>
      </c>
      <c r="C12" s="80" t="s">
        <v>73</v>
      </c>
      <c r="D12" s="40">
        <v>4</v>
      </c>
      <c r="E12" s="41">
        <v>7585</v>
      </c>
      <c r="F12" s="38">
        <v>1</v>
      </c>
      <c r="G12" s="39">
        <v>13870</v>
      </c>
      <c r="H12" s="40"/>
      <c r="I12" s="41"/>
      <c r="J12" s="38"/>
      <c r="K12" s="39"/>
      <c r="L12" s="40"/>
      <c r="M12" s="41"/>
      <c r="N12" s="38"/>
      <c r="O12" s="39"/>
      <c r="P12" s="40"/>
      <c r="Q12" s="41"/>
      <c r="R12" s="38"/>
      <c r="S12" s="39"/>
      <c r="T12" s="81">
        <f t="shared" si="0"/>
        <v>5</v>
      </c>
      <c r="U12" s="33">
        <f t="shared" si="0"/>
        <v>21455</v>
      </c>
      <c r="V12" s="34">
        <f t="shared" si="1"/>
        <v>3</v>
      </c>
      <c r="W12" s="35">
        <f t="shared" si="2"/>
        <v>1</v>
      </c>
      <c r="X12" s="35">
        <f t="shared" si="3"/>
        <v>5</v>
      </c>
      <c r="Y12" s="35">
        <f t="shared" si="3"/>
        <v>21455</v>
      </c>
      <c r="Z12" s="36">
        <f t="shared" si="4"/>
        <v>13870</v>
      </c>
      <c r="AA12" s="35">
        <f t="shared" si="5"/>
        <v>4.7854361299999999</v>
      </c>
      <c r="AB12" s="35">
        <f t="shared" si="6"/>
        <v>3</v>
      </c>
    </row>
    <row r="13" spans="1:28" s="35" customFormat="1" ht="15" customHeight="1" x14ac:dyDescent="0.25">
      <c r="A13" s="26">
        <v>4</v>
      </c>
      <c r="B13" s="85" t="s">
        <v>83</v>
      </c>
      <c r="C13" s="80" t="s">
        <v>69</v>
      </c>
      <c r="D13" s="40">
        <v>2</v>
      </c>
      <c r="E13" s="41">
        <v>10450</v>
      </c>
      <c r="F13" s="38">
        <v>4</v>
      </c>
      <c r="G13" s="39">
        <v>4530</v>
      </c>
      <c r="H13" s="40"/>
      <c r="I13" s="41"/>
      <c r="J13" s="38"/>
      <c r="K13" s="39"/>
      <c r="L13" s="40"/>
      <c r="M13" s="41"/>
      <c r="N13" s="38"/>
      <c r="O13" s="39"/>
      <c r="P13" s="40"/>
      <c r="Q13" s="41"/>
      <c r="R13" s="38"/>
      <c r="S13" s="39"/>
      <c r="T13" s="81">
        <f t="shared" si="0"/>
        <v>6</v>
      </c>
      <c r="U13" s="33">
        <f t="shared" si="0"/>
        <v>14980</v>
      </c>
      <c r="V13" s="34">
        <f t="shared" si="1"/>
        <v>4</v>
      </c>
      <c r="W13" s="35">
        <f t="shared" si="2"/>
        <v>1</v>
      </c>
      <c r="X13" s="35">
        <f t="shared" si="3"/>
        <v>6</v>
      </c>
      <c r="Y13" s="35">
        <f t="shared" si="3"/>
        <v>14980</v>
      </c>
      <c r="Z13" s="36">
        <f t="shared" si="4"/>
        <v>10450</v>
      </c>
      <c r="AA13" s="35">
        <f t="shared" si="5"/>
        <v>5.8501895499999996</v>
      </c>
      <c r="AB13" s="35">
        <f t="shared" si="6"/>
        <v>4</v>
      </c>
    </row>
    <row r="14" spans="1:28" s="35" customFormat="1" ht="15" customHeight="1" x14ac:dyDescent="0.25">
      <c r="A14" s="37" t="s">
        <v>82</v>
      </c>
      <c r="B14" s="90" t="s">
        <v>93</v>
      </c>
      <c r="C14" s="80" t="s">
        <v>69</v>
      </c>
      <c r="D14" s="38">
        <v>5</v>
      </c>
      <c r="E14" s="31">
        <v>4895</v>
      </c>
      <c r="F14" s="28">
        <v>1</v>
      </c>
      <c r="G14" s="83">
        <v>4660</v>
      </c>
      <c r="H14" s="30"/>
      <c r="I14" s="31"/>
      <c r="J14" s="28"/>
      <c r="K14" s="29"/>
      <c r="L14" s="30"/>
      <c r="M14" s="31"/>
      <c r="N14" s="28"/>
      <c r="O14" s="29"/>
      <c r="P14" s="30"/>
      <c r="Q14" s="31"/>
      <c r="R14" s="28"/>
      <c r="S14" s="29"/>
      <c r="T14" s="81">
        <f t="shared" si="0"/>
        <v>6</v>
      </c>
      <c r="U14" s="33">
        <f t="shared" si="0"/>
        <v>9555</v>
      </c>
      <c r="V14" s="34">
        <f t="shared" si="1"/>
        <v>5</v>
      </c>
      <c r="W14" s="35">
        <f t="shared" si="2"/>
        <v>1</v>
      </c>
      <c r="X14" s="35">
        <f t="shared" si="3"/>
        <v>6</v>
      </c>
      <c r="Y14" s="35">
        <f t="shared" si="3"/>
        <v>9555</v>
      </c>
      <c r="Z14" s="36">
        <f t="shared" si="4"/>
        <v>4895</v>
      </c>
      <c r="AA14" s="35">
        <f t="shared" si="5"/>
        <v>5.9044451049999997</v>
      </c>
      <c r="AB14" s="35">
        <f t="shared" si="6"/>
        <v>5</v>
      </c>
    </row>
    <row r="15" spans="1:28" s="35" customFormat="1" ht="15" customHeight="1" x14ac:dyDescent="0.25">
      <c r="A15" s="37">
        <v>6</v>
      </c>
      <c r="B15" s="85" t="s">
        <v>80</v>
      </c>
      <c r="C15" s="27" t="s">
        <v>70</v>
      </c>
      <c r="D15" s="40">
        <v>1</v>
      </c>
      <c r="E15" s="41">
        <v>13825</v>
      </c>
      <c r="F15" s="38">
        <v>6</v>
      </c>
      <c r="G15" s="39">
        <v>145</v>
      </c>
      <c r="H15" s="40"/>
      <c r="I15" s="41"/>
      <c r="J15" s="38"/>
      <c r="K15" s="39"/>
      <c r="L15" s="40"/>
      <c r="M15" s="41"/>
      <c r="N15" s="38"/>
      <c r="O15" s="39"/>
      <c r="P15" s="40"/>
      <c r="Q15" s="41"/>
      <c r="R15" s="38"/>
      <c r="S15" s="39"/>
      <c r="T15" s="81">
        <f t="shared" si="0"/>
        <v>7</v>
      </c>
      <c r="U15" s="33">
        <f t="shared" si="0"/>
        <v>13970</v>
      </c>
      <c r="V15" s="34">
        <f t="shared" si="1"/>
        <v>6</v>
      </c>
      <c r="W15" s="35">
        <f t="shared" si="2"/>
        <v>1</v>
      </c>
      <c r="X15" s="35">
        <f t="shared" si="3"/>
        <v>7</v>
      </c>
      <c r="Y15" s="35">
        <f t="shared" si="3"/>
        <v>13970</v>
      </c>
      <c r="Z15" s="36">
        <f t="shared" si="4"/>
        <v>13825</v>
      </c>
      <c r="AA15" s="35">
        <f t="shared" si="5"/>
        <v>6.8602861749999997</v>
      </c>
      <c r="AB15" s="35">
        <f t="shared" si="6"/>
        <v>6</v>
      </c>
    </row>
    <row r="16" spans="1:28" s="35" customFormat="1" ht="15" customHeight="1" x14ac:dyDescent="0.25">
      <c r="A16" s="26">
        <v>7</v>
      </c>
      <c r="B16" s="85" t="s">
        <v>84</v>
      </c>
      <c r="C16" s="80" t="s">
        <v>69</v>
      </c>
      <c r="D16" s="40">
        <v>2</v>
      </c>
      <c r="E16" s="41">
        <v>8745</v>
      </c>
      <c r="F16" s="38">
        <v>5</v>
      </c>
      <c r="G16" s="39">
        <v>1680</v>
      </c>
      <c r="H16" s="40"/>
      <c r="I16" s="41"/>
      <c r="J16" s="38"/>
      <c r="K16" s="39"/>
      <c r="L16" s="40"/>
      <c r="M16" s="41"/>
      <c r="N16" s="38"/>
      <c r="O16" s="39"/>
      <c r="P16" s="40"/>
      <c r="Q16" s="41"/>
      <c r="R16" s="38"/>
      <c r="S16" s="39"/>
      <c r="T16" s="81">
        <f t="shared" si="0"/>
        <v>7</v>
      </c>
      <c r="U16" s="33">
        <f t="shared" si="0"/>
        <v>10425</v>
      </c>
      <c r="V16" s="34">
        <f t="shared" si="1"/>
        <v>7</v>
      </c>
      <c r="W16" s="35">
        <f t="shared" si="2"/>
        <v>1</v>
      </c>
      <c r="X16" s="35">
        <f t="shared" si="3"/>
        <v>7</v>
      </c>
      <c r="Y16" s="35">
        <f t="shared" si="3"/>
        <v>10425</v>
      </c>
      <c r="Z16" s="36">
        <f t="shared" si="4"/>
        <v>8745</v>
      </c>
      <c r="AA16" s="35">
        <f t="shared" si="5"/>
        <v>6.8957412549999999</v>
      </c>
      <c r="AB16" s="35">
        <f t="shared" si="6"/>
        <v>7</v>
      </c>
    </row>
    <row r="17" spans="1:28" s="35" customFormat="1" ht="15" customHeight="1" x14ac:dyDescent="0.25">
      <c r="A17" s="37">
        <v>8</v>
      </c>
      <c r="B17" s="85" t="s">
        <v>87</v>
      </c>
      <c r="C17" s="80" t="s">
        <v>72</v>
      </c>
      <c r="D17" s="40">
        <v>3</v>
      </c>
      <c r="E17" s="41">
        <v>8295</v>
      </c>
      <c r="F17" s="38">
        <v>6</v>
      </c>
      <c r="G17" s="39">
        <v>155</v>
      </c>
      <c r="H17" s="40"/>
      <c r="I17" s="41"/>
      <c r="J17" s="38"/>
      <c r="K17" s="39"/>
      <c r="L17" s="40"/>
      <c r="M17" s="41"/>
      <c r="N17" s="38"/>
      <c r="O17" s="39"/>
      <c r="P17" s="40"/>
      <c r="Q17" s="41"/>
      <c r="R17" s="38"/>
      <c r="S17" s="39"/>
      <c r="T17" s="81">
        <f t="shared" si="0"/>
        <v>9</v>
      </c>
      <c r="U17" s="33">
        <f t="shared" si="0"/>
        <v>8450</v>
      </c>
      <c r="V17" s="34">
        <f t="shared" si="1"/>
        <v>8</v>
      </c>
      <c r="W17" s="35">
        <f t="shared" si="2"/>
        <v>1</v>
      </c>
      <c r="X17" s="35">
        <f t="shared" si="3"/>
        <v>9</v>
      </c>
      <c r="Y17" s="35">
        <f t="shared" si="3"/>
        <v>8450</v>
      </c>
      <c r="Z17" s="36">
        <f t="shared" si="4"/>
        <v>8295</v>
      </c>
      <c r="AA17" s="35">
        <f t="shared" si="5"/>
        <v>8.9154917049999991</v>
      </c>
      <c r="AB17" s="35">
        <f t="shared" si="6"/>
        <v>8</v>
      </c>
    </row>
    <row r="18" spans="1:28" s="35" customFormat="1" ht="15" customHeight="1" x14ac:dyDescent="0.25">
      <c r="A18" s="37">
        <v>9</v>
      </c>
      <c r="B18" s="85" t="s">
        <v>99</v>
      </c>
      <c r="C18" s="84" t="s">
        <v>73</v>
      </c>
      <c r="D18" s="40">
        <v>7</v>
      </c>
      <c r="E18" s="41">
        <v>3150</v>
      </c>
      <c r="F18" s="38">
        <v>3</v>
      </c>
      <c r="G18" s="39">
        <v>4160</v>
      </c>
      <c r="H18" s="40"/>
      <c r="I18" s="41"/>
      <c r="J18" s="38"/>
      <c r="K18" s="39"/>
      <c r="L18" s="40"/>
      <c r="M18" s="41"/>
      <c r="N18" s="38"/>
      <c r="O18" s="39"/>
      <c r="P18" s="40"/>
      <c r="Q18" s="41"/>
      <c r="R18" s="38" t="s">
        <v>45</v>
      </c>
      <c r="S18" s="39" t="s">
        <v>45</v>
      </c>
      <c r="T18" s="81">
        <f t="shared" si="0"/>
        <v>10</v>
      </c>
      <c r="U18" s="33">
        <f t="shared" si="0"/>
        <v>7310</v>
      </c>
      <c r="V18" s="34">
        <f t="shared" si="1"/>
        <v>9</v>
      </c>
      <c r="W18" s="35">
        <f t="shared" si="2"/>
        <v>1</v>
      </c>
      <c r="X18" s="35">
        <f t="shared" si="3"/>
        <v>10</v>
      </c>
      <c r="Y18" s="35">
        <f t="shared" si="3"/>
        <v>7310</v>
      </c>
      <c r="Z18" s="36">
        <f t="shared" si="4"/>
        <v>4160</v>
      </c>
      <c r="AA18" s="35">
        <f t="shared" si="5"/>
        <v>9.9268958400000002</v>
      </c>
      <c r="AB18" s="35">
        <f t="shared" si="6"/>
        <v>9</v>
      </c>
    </row>
    <row r="19" spans="1:28" s="35" customFormat="1" ht="15" customHeight="1" x14ac:dyDescent="0.25">
      <c r="A19" s="26">
        <v>10</v>
      </c>
      <c r="B19" s="85" t="s">
        <v>96</v>
      </c>
      <c r="C19" s="80" t="s">
        <v>76</v>
      </c>
      <c r="D19" s="40">
        <v>6</v>
      </c>
      <c r="E19" s="41">
        <v>3900</v>
      </c>
      <c r="F19" s="38">
        <v>4</v>
      </c>
      <c r="G19" s="39">
        <v>2975</v>
      </c>
      <c r="H19" s="40"/>
      <c r="I19" s="41"/>
      <c r="J19" s="38"/>
      <c r="K19" s="39"/>
      <c r="L19" s="40"/>
      <c r="M19" s="41"/>
      <c r="N19" s="38"/>
      <c r="O19" s="39"/>
      <c r="P19" s="40"/>
      <c r="Q19" s="41"/>
      <c r="R19" s="38"/>
      <c r="S19" s="39"/>
      <c r="T19" s="81">
        <f t="shared" si="0"/>
        <v>10</v>
      </c>
      <c r="U19" s="33">
        <f t="shared" si="0"/>
        <v>6875</v>
      </c>
      <c r="V19" s="34">
        <f t="shared" si="1"/>
        <v>10</v>
      </c>
      <c r="W19" s="35">
        <f t="shared" si="2"/>
        <v>1</v>
      </c>
      <c r="X19" s="35">
        <f t="shared" si="3"/>
        <v>10</v>
      </c>
      <c r="Y19" s="35">
        <f t="shared" si="3"/>
        <v>6875</v>
      </c>
      <c r="Z19" s="36">
        <f t="shared" si="4"/>
        <v>3900</v>
      </c>
      <c r="AA19" s="35">
        <f t="shared" si="5"/>
        <v>9.931246100000001</v>
      </c>
      <c r="AB19" s="35">
        <f t="shared" si="6"/>
        <v>10</v>
      </c>
    </row>
    <row r="20" spans="1:28" s="35" customFormat="1" ht="15" customHeight="1" x14ac:dyDescent="0.25">
      <c r="A20" s="37">
        <v>11</v>
      </c>
      <c r="B20" s="85" t="s">
        <v>79</v>
      </c>
      <c r="C20" s="80" t="s">
        <v>68</v>
      </c>
      <c r="D20" s="40">
        <v>1</v>
      </c>
      <c r="E20" s="41">
        <v>15830</v>
      </c>
      <c r="F20" s="38">
        <v>10</v>
      </c>
      <c r="G20" s="39">
        <v>0</v>
      </c>
      <c r="H20" s="40"/>
      <c r="I20" s="41"/>
      <c r="J20" s="38"/>
      <c r="K20" s="39"/>
      <c r="L20" s="40"/>
      <c r="M20" s="41"/>
      <c r="N20" s="38"/>
      <c r="O20" s="39"/>
      <c r="P20" s="40"/>
      <c r="Q20" s="41"/>
      <c r="R20" s="38"/>
      <c r="S20" s="39"/>
      <c r="T20" s="81">
        <f t="shared" si="0"/>
        <v>11</v>
      </c>
      <c r="U20" s="33">
        <f t="shared" si="0"/>
        <v>15830</v>
      </c>
      <c r="V20" s="34">
        <f t="shared" si="1"/>
        <v>11</v>
      </c>
      <c r="W20" s="35">
        <f t="shared" si="2"/>
        <v>1</v>
      </c>
      <c r="X20" s="35">
        <f t="shared" si="3"/>
        <v>11</v>
      </c>
      <c r="Y20" s="35">
        <f t="shared" si="3"/>
        <v>15830</v>
      </c>
      <c r="Z20" s="36">
        <f t="shared" si="4"/>
        <v>15830</v>
      </c>
      <c r="AA20" s="35">
        <f t="shared" si="5"/>
        <v>10.841684169999999</v>
      </c>
      <c r="AB20" s="35">
        <f t="shared" si="6"/>
        <v>11</v>
      </c>
    </row>
    <row r="21" spans="1:28" s="35" customFormat="1" ht="15" customHeight="1" x14ac:dyDescent="0.25">
      <c r="A21" s="37">
        <v>12</v>
      </c>
      <c r="B21" s="85" t="s">
        <v>89</v>
      </c>
      <c r="C21" s="80" t="s">
        <v>71</v>
      </c>
      <c r="D21" s="40">
        <v>4</v>
      </c>
      <c r="E21" s="41">
        <v>9760</v>
      </c>
      <c r="F21" s="38">
        <v>7</v>
      </c>
      <c r="G21" s="39">
        <v>50</v>
      </c>
      <c r="H21" s="40"/>
      <c r="I21" s="41"/>
      <c r="J21" s="38"/>
      <c r="K21" s="39"/>
      <c r="L21" s="40"/>
      <c r="M21" s="41"/>
      <c r="N21" s="38"/>
      <c r="O21" s="39"/>
      <c r="P21" s="40"/>
      <c r="Q21" s="41"/>
      <c r="R21" s="38"/>
      <c r="S21" s="39"/>
      <c r="T21" s="81">
        <f t="shared" si="0"/>
        <v>11</v>
      </c>
      <c r="U21" s="33">
        <f t="shared" si="0"/>
        <v>9810</v>
      </c>
      <c r="V21" s="34">
        <f t="shared" si="1"/>
        <v>12</v>
      </c>
      <c r="W21" s="35">
        <f t="shared" si="2"/>
        <v>1</v>
      </c>
      <c r="X21" s="35">
        <f t="shared" si="3"/>
        <v>11</v>
      </c>
      <c r="Y21" s="35">
        <f t="shared" si="3"/>
        <v>9810</v>
      </c>
      <c r="Z21" s="36">
        <f t="shared" si="4"/>
        <v>9760</v>
      </c>
      <c r="AA21" s="35">
        <f t="shared" si="5"/>
        <v>10.90189024</v>
      </c>
      <c r="AB21" s="35">
        <f t="shared" si="6"/>
        <v>12</v>
      </c>
    </row>
    <row r="22" spans="1:28" ht="15" customHeight="1" x14ac:dyDescent="0.2">
      <c r="A22" s="26">
        <v>13</v>
      </c>
      <c r="B22" s="85" t="s">
        <v>150</v>
      </c>
      <c r="C22" s="27" t="s">
        <v>70</v>
      </c>
      <c r="D22" s="40">
        <v>10</v>
      </c>
      <c r="E22" s="41">
        <v>0</v>
      </c>
      <c r="F22" s="38">
        <v>2</v>
      </c>
      <c r="G22" s="39">
        <v>12000</v>
      </c>
      <c r="H22" s="40"/>
      <c r="I22" s="41"/>
      <c r="J22" s="38"/>
      <c r="K22" s="39"/>
      <c r="L22" s="40"/>
      <c r="M22" s="41"/>
      <c r="N22" s="38"/>
      <c r="O22" s="39"/>
      <c r="P22" s="40"/>
      <c r="Q22" s="41"/>
      <c r="R22" s="38"/>
      <c r="S22" s="39"/>
      <c r="T22" s="81">
        <f t="shared" si="0"/>
        <v>12</v>
      </c>
      <c r="U22" s="33">
        <f t="shared" si="0"/>
        <v>12000</v>
      </c>
      <c r="V22" s="34">
        <f t="shared" si="1"/>
        <v>13</v>
      </c>
      <c r="W22" s="35">
        <f t="shared" si="2"/>
        <v>1</v>
      </c>
      <c r="X22" s="35">
        <f t="shared" si="3"/>
        <v>12</v>
      </c>
      <c r="Y22" s="35">
        <f t="shared" si="3"/>
        <v>12000</v>
      </c>
      <c r="Z22" s="36">
        <f t="shared" si="4"/>
        <v>12000</v>
      </c>
      <c r="AA22" s="35">
        <f t="shared" si="5"/>
        <v>11.879988000000001</v>
      </c>
      <c r="AB22" s="35">
        <f t="shared" si="6"/>
        <v>13</v>
      </c>
    </row>
    <row r="23" spans="1:28" ht="15.75" customHeight="1" x14ac:dyDescent="0.2">
      <c r="A23" s="37">
        <v>14</v>
      </c>
      <c r="B23" s="85" t="s">
        <v>88</v>
      </c>
      <c r="C23" s="80" t="s">
        <v>68</v>
      </c>
      <c r="D23" s="40">
        <v>4</v>
      </c>
      <c r="E23" s="41">
        <v>10330</v>
      </c>
      <c r="F23" s="38">
        <v>8</v>
      </c>
      <c r="G23" s="39">
        <v>60</v>
      </c>
      <c r="H23" s="40"/>
      <c r="I23" s="41"/>
      <c r="J23" s="38"/>
      <c r="K23" s="39"/>
      <c r="L23" s="40"/>
      <c r="M23" s="41"/>
      <c r="N23" s="38"/>
      <c r="O23" s="39"/>
      <c r="P23" s="40"/>
      <c r="Q23" s="41"/>
      <c r="R23" s="38" t="s">
        <v>45</v>
      </c>
      <c r="S23" s="39" t="s">
        <v>45</v>
      </c>
      <c r="T23" s="81">
        <f t="shared" si="0"/>
        <v>12</v>
      </c>
      <c r="U23" s="33">
        <f t="shared" si="0"/>
        <v>10390</v>
      </c>
      <c r="V23" s="34">
        <f t="shared" si="1"/>
        <v>14</v>
      </c>
      <c r="W23" s="35">
        <f t="shared" si="2"/>
        <v>1</v>
      </c>
      <c r="X23" s="35">
        <f t="shared" si="3"/>
        <v>12</v>
      </c>
      <c r="Y23" s="35">
        <f t="shared" si="3"/>
        <v>10390</v>
      </c>
      <c r="Z23" s="36">
        <f t="shared" si="4"/>
        <v>10330</v>
      </c>
      <c r="AA23" s="35">
        <f t="shared" si="5"/>
        <v>11.89608967</v>
      </c>
      <c r="AB23" s="35">
        <f t="shared" si="6"/>
        <v>14</v>
      </c>
    </row>
    <row r="24" spans="1:28" ht="16.5" x14ac:dyDescent="0.2">
      <c r="A24" s="37">
        <v>15</v>
      </c>
      <c r="B24" s="85" t="s">
        <v>151</v>
      </c>
      <c r="C24" s="80" t="s">
        <v>72</v>
      </c>
      <c r="D24" s="40">
        <v>10</v>
      </c>
      <c r="E24" s="41">
        <v>0</v>
      </c>
      <c r="F24" s="38">
        <v>2</v>
      </c>
      <c r="G24" s="39">
        <v>1140</v>
      </c>
      <c r="H24" s="40"/>
      <c r="I24" s="41"/>
      <c r="J24" s="38"/>
      <c r="K24" s="39"/>
      <c r="L24" s="40"/>
      <c r="M24" s="41"/>
      <c r="N24" s="38"/>
      <c r="O24" s="39"/>
      <c r="P24" s="40"/>
      <c r="Q24" s="41"/>
      <c r="R24" s="38"/>
      <c r="S24" s="39"/>
      <c r="T24" s="81">
        <f t="shared" si="0"/>
        <v>12</v>
      </c>
      <c r="U24" s="33">
        <f t="shared" si="0"/>
        <v>1140</v>
      </c>
      <c r="V24" s="34">
        <f t="shared" si="1"/>
        <v>15</v>
      </c>
      <c r="W24" s="35">
        <f t="shared" si="2"/>
        <v>1</v>
      </c>
      <c r="X24" s="35">
        <f t="shared" si="3"/>
        <v>12</v>
      </c>
      <c r="Y24" s="35">
        <f t="shared" si="3"/>
        <v>1140</v>
      </c>
      <c r="Z24" s="36">
        <f t="shared" si="4"/>
        <v>1140</v>
      </c>
      <c r="AA24" s="35">
        <f t="shared" si="5"/>
        <v>11.98859886</v>
      </c>
      <c r="AB24" s="35">
        <f t="shared" si="6"/>
        <v>15</v>
      </c>
    </row>
    <row r="25" spans="1:28" ht="16.5" x14ac:dyDescent="0.2">
      <c r="A25" s="26">
        <v>16</v>
      </c>
      <c r="B25" s="85" t="s">
        <v>85</v>
      </c>
      <c r="C25" s="80" t="s">
        <v>72</v>
      </c>
      <c r="D25" s="40">
        <v>3</v>
      </c>
      <c r="E25" s="41">
        <v>10385</v>
      </c>
      <c r="F25" s="38">
        <v>10</v>
      </c>
      <c r="G25" s="39">
        <v>0</v>
      </c>
      <c r="H25" s="40"/>
      <c r="I25" s="41"/>
      <c r="J25" s="38"/>
      <c r="K25" s="39"/>
      <c r="L25" s="40"/>
      <c r="M25" s="41"/>
      <c r="N25" s="38"/>
      <c r="O25" s="39"/>
      <c r="P25" s="40"/>
      <c r="Q25" s="41"/>
      <c r="R25" s="38"/>
      <c r="S25" s="39"/>
      <c r="T25" s="81">
        <f t="shared" si="0"/>
        <v>13</v>
      </c>
      <c r="U25" s="33">
        <f t="shared" si="0"/>
        <v>10385</v>
      </c>
      <c r="V25" s="34">
        <f t="shared" si="1"/>
        <v>16</v>
      </c>
      <c r="W25" s="35">
        <f t="shared" si="2"/>
        <v>1</v>
      </c>
      <c r="X25" s="35">
        <f t="shared" si="3"/>
        <v>13</v>
      </c>
      <c r="Y25" s="35">
        <f t="shared" si="3"/>
        <v>10385</v>
      </c>
      <c r="Z25" s="36">
        <f t="shared" si="4"/>
        <v>10385</v>
      </c>
      <c r="AA25" s="35">
        <f t="shared" si="5"/>
        <v>12.896139615000001</v>
      </c>
      <c r="AB25" s="35">
        <f t="shared" si="6"/>
        <v>16</v>
      </c>
    </row>
    <row r="26" spans="1:28" ht="16.5" x14ac:dyDescent="0.2">
      <c r="A26" s="37">
        <v>17</v>
      </c>
      <c r="B26" s="85" t="s">
        <v>86</v>
      </c>
      <c r="C26" s="80" t="s">
        <v>70</v>
      </c>
      <c r="D26" s="40">
        <v>3</v>
      </c>
      <c r="E26" s="41">
        <v>10340</v>
      </c>
      <c r="F26" s="38">
        <v>10</v>
      </c>
      <c r="G26" s="39">
        <v>0</v>
      </c>
      <c r="H26" s="40"/>
      <c r="I26" s="41"/>
      <c r="J26" s="38"/>
      <c r="K26" s="39"/>
      <c r="L26" s="40"/>
      <c r="M26" s="41"/>
      <c r="N26" s="38"/>
      <c r="O26" s="39"/>
      <c r="P26" s="40"/>
      <c r="Q26" s="41"/>
      <c r="R26" s="38"/>
      <c r="S26" s="39"/>
      <c r="T26" s="81">
        <f t="shared" si="0"/>
        <v>13</v>
      </c>
      <c r="U26" s="33">
        <f t="shared" si="0"/>
        <v>10340</v>
      </c>
      <c r="V26" s="34">
        <f t="shared" si="1"/>
        <v>17</v>
      </c>
      <c r="W26" s="35">
        <f t="shared" si="2"/>
        <v>1</v>
      </c>
      <c r="X26" s="35">
        <f t="shared" si="3"/>
        <v>13</v>
      </c>
      <c r="Y26" s="35">
        <f t="shared" si="3"/>
        <v>10340</v>
      </c>
      <c r="Z26" s="36">
        <f t="shared" si="4"/>
        <v>10340</v>
      </c>
      <c r="AA26" s="35">
        <f t="shared" si="5"/>
        <v>12.89658966</v>
      </c>
      <c r="AB26" s="35">
        <f t="shared" si="6"/>
        <v>17</v>
      </c>
    </row>
    <row r="27" spans="1:28" ht="16.5" x14ac:dyDescent="0.2">
      <c r="A27" s="37">
        <v>18</v>
      </c>
      <c r="B27" s="85" t="s">
        <v>152</v>
      </c>
      <c r="C27" s="80" t="s">
        <v>72</v>
      </c>
      <c r="D27" s="40">
        <v>10</v>
      </c>
      <c r="E27" s="41">
        <v>0</v>
      </c>
      <c r="F27" s="38">
        <v>3</v>
      </c>
      <c r="G27" s="39">
        <v>7235</v>
      </c>
      <c r="H27" s="40"/>
      <c r="I27" s="41"/>
      <c r="J27" s="38"/>
      <c r="K27" s="39"/>
      <c r="L27" s="40"/>
      <c r="M27" s="41"/>
      <c r="N27" s="38"/>
      <c r="O27" s="39"/>
      <c r="P27" s="40"/>
      <c r="Q27" s="41"/>
      <c r="R27" s="38"/>
      <c r="S27" s="39"/>
      <c r="T27" s="81">
        <f t="shared" si="0"/>
        <v>13</v>
      </c>
      <c r="U27" s="33">
        <f t="shared" si="0"/>
        <v>7235</v>
      </c>
      <c r="V27" s="34">
        <f t="shared" si="1"/>
        <v>18</v>
      </c>
      <c r="W27" s="35">
        <f t="shared" si="2"/>
        <v>1</v>
      </c>
      <c r="X27" s="35">
        <f t="shared" si="3"/>
        <v>13</v>
      </c>
      <c r="Y27" s="35">
        <f t="shared" si="3"/>
        <v>7235</v>
      </c>
      <c r="Z27" s="36">
        <f t="shared" si="4"/>
        <v>7235</v>
      </c>
      <c r="AA27" s="35">
        <f t="shared" si="5"/>
        <v>12.927642765</v>
      </c>
      <c r="AB27" s="35">
        <f t="shared" si="6"/>
        <v>18</v>
      </c>
    </row>
    <row r="28" spans="1:28" ht="16.5" x14ac:dyDescent="0.2">
      <c r="A28" s="26">
        <v>19</v>
      </c>
      <c r="B28" s="85" t="s">
        <v>92</v>
      </c>
      <c r="C28" s="84" t="s">
        <v>71</v>
      </c>
      <c r="D28" s="40">
        <v>5</v>
      </c>
      <c r="E28" s="41">
        <v>6165</v>
      </c>
      <c r="F28" s="38">
        <v>8</v>
      </c>
      <c r="G28" s="39">
        <v>40</v>
      </c>
      <c r="H28" s="40"/>
      <c r="I28" s="41"/>
      <c r="J28" s="38"/>
      <c r="K28" s="39"/>
      <c r="L28" s="40"/>
      <c r="M28" s="41"/>
      <c r="N28" s="38"/>
      <c r="O28" s="39"/>
      <c r="P28" s="40"/>
      <c r="Q28" s="41"/>
      <c r="R28" s="38" t="s">
        <v>45</v>
      </c>
      <c r="S28" s="39" t="s">
        <v>45</v>
      </c>
      <c r="T28" s="81">
        <f t="shared" si="0"/>
        <v>13</v>
      </c>
      <c r="U28" s="33">
        <f t="shared" si="0"/>
        <v>6205</v>
      </c>
      <c r="V28" s="34">
        <f t="shared" si="1"/>
        <v>19</v>
      </c>
      <c r="W28" s="35">
        <f t="shared" si="2"/>
        <v>1</v>
      </c>
      <c r="X28" s="35">
        <f t="shared" si="3"/>
        <v>13</v>
      </c>
      <c r="Y28" s="35">
        <f t="shared" si="3"/>
        <v>6205</v>
      </c>
      <c r="Z28" s="36">
        <f t="shared" si="4"/>
        <v>6165</v>
      </c>
      <c r="AA28" s="35">
        <f t="shared" si="5"/>
        <v>12.937943835</v>
      </c>
      <c r="AB28" s="35">
        <f t="shared" si="6"/>
        <v>19</v>
      </c>
    </row>
    <row r="29" spans="1:28" ht="16.5" x14ac:dyDescent="0.2">
      <c r="A29" s="37">
        <v>20</v>
      </c>
      <c r="B29" s="85" t="s">
        <v>100</v>
      </c>
      <c r="C29" s="80" t="s">
        <v>74</v>
      </c>
      <c r="D29" s="40">
        <v>8</v>
      </c>
      <c r="E29" s="41">
        <v>2770</v>
      </c>
      <c r="F29" s="38">
        <v>5</v>
      </c>
      <c r="G29" s="39">
        <v>3260</v>
      </c>
      <c r="H29" s="40"/>
      <c r="I29" s="41"/>
      <c r="J29" s="38"/>
      <c r="K29" s="39"/>
      <c r="L29" s="40"/>
      <c r="M29" s="41"/>
      <c r="N29" s="38"/>
      <c r="O29" s="39"/>
      <c r="P29" s="40"/>
      <c r="Q29" s="41"/>
      <c r="R29" s="38"/>
      <c r="S29" s="39"/>
      <c r="T29" s="81">
        <f t="shared" si="0"/>
        <v>13</v>
      </c>
      <c r="U29" s="33">
        <f t="shared" si="0"/>
        <v>6030</v>
      </c>
      <c r="V29" s="34">
        <f t="shared" si="1"/>
        <v>20</v>
      </c>
      <c r="W29" s="35">
        <f t="shared" si="2"/>
        <v>1</v>
      </c>
      <c r="X29" s="35">
        <f t="shared" si="3"/>
        <v>13</v>
      </c>
      <c r="Y29" s="35">
        <f t="shared" si="3"/>
        <v>6030</v>
      </c>
      <c r="Z29" s="36">
        <f t="shared" si="4"/>
        <v>3260</v>
      </c>
      <c r="AA29" s="35">
        <f t="shared" si="5"/>
        <v>12.93969674</v>
      </c>
      <c r="AB29" s="35">
        <f t="shared" si="6"/>
        <v>20</v>
      </c>
    </row>
    <row r="30" spans="1:28" ht="16.5" x14ac:dyDescent="0.2">
      <c r="A30" s="37">
        <v>21</v>
      </c>
      <c r="B30" s="85" t="s">
        <v>94</v>
      </c>
      <c r="C30" s="80" t="s">
        <v>71</v>
      </c>
      <c r="D30" s="40">
        <v>6</v>
      </c>
      <c r="E30" s="41">
        <v>4440</v>
      </c>
      <c r="F30" s="38">
        <v>7</v>
      </c>
      <c r="G30" s="39">
        <v>230</v>
      </c>
      <c r="H30" s="40"/>
      <c r="I30" s="41"/>
      <c r="J30" s="38"/>
      <c r="K30" s="39"/>
      <c r="L30" s="40"/>
      <c r="M30" s="41"/>
      <c r="N30" s="38"/>
      <c r="O30" s="39"/>
      <c r="P30" s="40"/>
      <c r="Q30" s="41"/>
      <c r="R30" s="38"/>
      <c r="S30" s="39"/>
      <c r="T30" s="81">
        <f t="shared" si="0"/>
        <v>13</v>
      </c>
      <c r="U30" s="33">
        <f t="shared" si="0"/>
        <v>4670</v>
      </c>
      <c r="V30" s="34">
        <f t="shared" si="1"/>
        <v>21</v>
      </c>
      <c r="W30" s="35">
        <f t="shared" si="2"/>
        <v>1</v>
      </c>
      <c r="X30" s="35">
        <f t="shared" si="3"/>
        <v>13</v>
      </c>
      <c r="Y30" s="35">
        <f t="shared" si="3"/>
        <v>4670</v>
      </c>
      <c r="Z30" s="36">
        <f t="shared" si="4"/>
        <v>4440</v>
      </c>
      <c r="AA30" s="35">
        <f t="shared" si="5"/>
        <v>12.953295560000001</v>
      </c>
      <c r="AB30" s="35">
        <f t="shared" si="6"/>
        <v>21</v>
      </c>
    </row>
    <row r="31" spans="1:28" ht="16.5" x14ac:dyDescent="0.2">
      <c r="A31" s="26">
        <v>22</v>
      </c>
      <c r="B31" s="85" t="s">
        <v>153</v>
      </c>
      <c r="C31" s="80" t="s">
        <v>73</v>
      </c>
      <c r="D31" s="40">
        <v>10</v>
      </c>
      <c r="E31" s="41">
        <v>0</v>
      </c>
      <c r="F31" s="38">
        <v>3</v>
      </c>
      <c r="G31" s="39">
        <v>1085</v>
      </c>
      <c r="H31" s="40"/>
      <c r="I31" s="41"/>
      <c r="J31" s="38"/>
      <c r="K31" s="39"/>
      <c r="L31" s="40"/>
      <c r="M31" s="41"/>
      <c r="N31" s="38"/>
      <c r="O31" s="39"/>
      <c r="P31" s="40"/>
      <c r="Q31" s="41"/>
      <c r="R31" s="38"/>
      <c r="S31" s="39"/>
      <c r="T31" s="81">
        <f t="shared" si="0"/>
        <v>13</v>
      </c>
      <c r="U31" s="33">
        <f t="shared" si="0"/>
        <v>1085</v>
      </c>
      <c r="V31" s="34">
        <f t="shared" si="1"/>
        <v>22</v>
      </c>
      <c r="W31" s="35">
        <f t="shared" si="2"/>
        <v>1</v>
      </c>
      <c r="X31" s="35">
        <f t="shared" si="3"/>
        <v>13</v>
      </c>
      <c r="Y31" s="35">
        <f t="shared" si="3"/>
        <v>1085</v>
      </c>
      <c r="Z31" s="36">
        <f t="shared" si="4"/>
        <v>1085</v>
      </c>
      <c r="AA31" s="35">
        <f t="shared" si="5"/>
        <v>12.989148915000001</v>
      </c>
      <c r="AB31" s="35">
        <f t="shared" si="6"/>
        <v>22</v>
      </c>
    </row>
    <row r="32" spans="1:28" ht="16.5" x14ac:dyDescent="0.2">
      <c r="A32" s="37">
        <v>23</v>
      </c>
      <c r="B32" s="85" t="s">
        <v>154</v>
      </c>
      <c r="C32" s="80" t="s">
        <v>76</v>
      </c>
      <c r="D32" s="40">
        <v>10</v>
      </c>
      <c r="E32" s="41">
        <v>0</v>
      </c>
      <c r="F32" s="38">
        <v>4</v>
      </c>
      <c r="G32" s="39">
        <v>545</v>
      </c>
      <c r="H32" s="40"/>
      <c r="I32" s="41"/>
      <c r="J32" s="38"/>
      <c r="K32" s="39"/>
      <c r="L32" s="40"/>
      <c r="M32" s="41"/>
      <c r="N32" s="38"/>
      <c r="O32" s="39"/>
      <c r="P32" s="40"/>
      <c r="Q32" s="41"/>
      <c r="R32" s="38"/>
      <c r="S32" s="39"/>
      <c r="T32" s="81">
        <f t="shared" si="0"/>
        <v>14</v>
      </c>
      <c r="U32" s="33">
        <f t="shared" si="0"/>
        <v>545</v>
      </c>
      <c r="V32" s="34">
        <f t="shared" si="1"/>
        <v>23</v>
      </c>
      <c r="W32" s="35">
        <f t="shared" si="2"/>
        <v>1</v>
      </c>
      <c r="X32" s="35">
        <f t="shared" si="3"/>
        <v>14</v>
      </c>
      <c r="Y32" s="35">
        <f t="shared" si="3"/>
        <v>545</v>
      </c>
      <c r="Z32" s="36">
        <f t="shared" si="4"/>
        <v>545</v>
      </c>
      <c r="AA32" s="35">
        <f t="shared" si="5"/>
        <v>13.994549455</v>
      </c>
      <c r="AB32" s="35">
        <f t="shared" si="6"/>
        <v>23</v>
      </c>
    </row>
    <row r="33" spans="1:28" ht="16.5" x14ac:dyDescent="0.2">
      <c r="A33" s="37">
        <v>24</v>
      </c>
      <c r="B33" s="85" t="s">
        <v>91</v>
      </c>
      <c r="C33" s="80" t="s">
        <v>73</v>
      </c>
      <c r="D33" s="40">
        <v>5</v>
      </c>
      <c r="E33" s="41">
        <v>6380</v>
      </c>
      <c r="F33" s="38">
        <v>10</v>
      </c>
      <c r="G33" s="39">
        <v>0</v>
      </c>
      <c r="H33" s="40"/>
      <c r="I33" s="41"/>
      <c r="J33" s="38"/>
      <c r="K33" s="39"/>
      <c r="L33" s="40"/>
      <c r="M33" s="41"/>
      <c r="N33" s="38"/>
      <c r="O33" s="39"/>
      <c r="P33" s="40"/>
      <c r="Q33" s="41"/>
      <c r="R33" s="38"/>
      <c r="S33" s="39"/>
      <c r="T33" s="81">
        <f t="shared" si="0"/>
        <v>15</v>
      </c>
      <c r="U33" s="33">
        <f t="shared" si="0"/>
        <v>6380</v>
      </c>
      <c r="V33" s="34">
        <f t="shared" si="1"/>
        <v>24</v>
      </c>
      <c r="W33" s="35">
        <f t="shared" si="2"/>
        <v>1</v>
      </c>
      <c r="X33" s="35">
        <f t="shared" si="3"/>
        <v>15</v>
      </c>
      <c r="Y33" s="35">
        <f t="shared" si="3"/>
        <v>6380</v>
      </c>
      <c r="Z33" s="36">
        <f t="shared" si="4"/>
        <v>6380</v>
      </c>
      <c r="AA33" s="35">
        <f t="shared" si="5"/>
        <v>14.936193619999999</v>
      </c>
      <c r="AB33" s="35">
        <f t="shared" si="6"/>
        <v>24</v>
      </c>
    </row>
    <row r="34" spans="1:28" ht="16.5" x14ac:dyDescent="0.2">
      <c r="A34" s="26">
        <v>25</v>
      </c>
      <c r="B34" s="85" t="s">
        <v>95</v>
      </c>
      <c r="C34" s="80" t="s">
        <v>75</v>
      </c>
      <c r="D34" s="40">
        <v>6</v>
      </c>
      <c r="E34" s="41">
        <v>4410</v>
      </c>
      <c r="F34" s="38">
        <v>9</v>
      </c>
      <c r="G34" s="39">
        <v>0</v>
      </c>
      <c r="H34" s="40"/>
      <c r="I34" s="41"/>
      <c r="J34" s="38"/>
      <c r="K34" s="39"/>
      <c r="L34" s="40"/>
      <c r="M34" s="41"/>
      <c r="N34" s="38"/>
      <c r="O34" s="39"/>
      <c r="P34" s="40"/>
      <c r="Q34" s="41"/>
      <c r="R34" s="38"/>
      <c r="S34" s="39"/>
      <c r="T34" s="81">
        <f t="shared" si="0"/>
        <v>15</v>
      </c>
      <c r="U34" s="33">
        <f t="shared" si="0"/>
        <v>4410</v>
      </c>
      <c r="V34" s="34">
        <f t="shared" si="1"/>
        <v>25</v>
      </c>
      <c r="W34" s="35">
        <f t="shared" si="2"/>
        <v>1</v>
      </c>
      <c r="X34" s="35">
        <f t="shared" si="3"/>
        <v>15</v>
      </c>
      <c r="Y34" s="35">
        <f t="shared" si="3"/>
        <v>4410</v>
      </c>
      <c r="Z34" s="36">
        <f t="shared" si="4"/>
        <v>4410</v>
      </c>
      <c r="AA34" s="35">
        <f t="shared" si="5"/>
        <v>14.955895589999999</v>
      </c>
      <c r="AB34" s="35">
        <f t="shared" si="6"/>
        <v>25</v>
      </c>
    </row>
    <row r="35" spans="1:28" ht="16.5" x14ac:dyDescent="0.2">
      <c r="A35" s="37">
        <v>26</v>
      </c>
      <c r="B35" s="85" t="s">
        <v>97</v>
      </c>
      <c r="C35" s="84" t="s">
        <v>75</v>
      </c>
      <c r="D35" s="40">
        <v>7</v>
      </c>
      <c r="E35" s="41">
        <v>3845</v>
      </c>
      <c r="F35" s="38">
        <v>8</v>
      </c>
      <c r="G35" s="39">
        <v>2</v>
      </c>
      <c r="H35" s="40"/>
      <c r="I35" s="41"/>
      <c r="J35" s="38"/>
      <c r="K35" s="39"/>
      <c r="L35" s="40"/>
      <c r="M35" s="41"/>
      <c r="N35" s="38"/>
      <c r="O35" s="39"/>
      <c r="P35" s="40"/>
      <c r="Q35" s="41"/>
      <c r="R35" s="38"/>
      <c r="S35" s="39"/>
      <c r="T35" s="81">
        <f t="shared" si="0"/>
        <v>15</v>
      </c>
      <c r="U35" s="33">
        <f t="shared" si="0"/>
        <v>3847</v>
      </c>
      <c r="V35" s="34">
        <f t="shared" si="1"/>
        <v>26</v>
      </c>
      <c r="W35" s="35">
        <f t="shared" si="2"/>
        <v>1</v>
      </c>
      <c r="X35" s="35">
        <f t="shared" si="3"/>
        <v>15</v>
      </c>
      <c r="Y35" s="35">
        <f t="shared" si="3"/>
        <v>3847</v>
      </c>
      <c r="Z35" s="36">
        <f t="shared" si="4"/>
        <v>3845</v>
      </c>
      <c r="AA35" s="35">
        <f t="shared" si="5"/>
        <v>14.961526155</v>
      </c>
      <c r="AB35" s="35">
        <f t="shared" si="6"/>
        <v>26</v>
      </c>
    </row>
    <row r="36" spans="1:28" ht="16.5" x14ac:dyDescent="0.2">
      <c r="A36" s="37">
        <v>27</v>
      </c>
      <c r="B36" s="85" t="s">
        <v>104</v>
      </c>
      <c r="C36" s="80" t="s">
        <v>76</v>
      </c>
      <c r="D36" s="40">
        <v>9</v>
      </c>
      <c r="E36" s="41">
        <v>810</v>
      </c>
      <c r="F36" s="38">
        <v>6</v>
      </c>
      <c r="G36" s="39">
        <v>2970</v>
      </c>
      <c r="H36" s="40"/>
      <c r="I36" s="41"/>
      <c r="J36" s="38"/>
      <c r="K36" s="39"/>
      <c r="L36" s="40"/>
      <c r="M36" s="41"/>
      <c r="N36" s="38"/>
      <c r="O36" s="39"/>
      <c r="P36" s="40"/>
      <c r="Q36" s="41"/>
      <c r="R36" s="38"/>
      <c r="S36" s="39"/>
      <c r="T36" s="81">
        <f t="shared" si="0"/>
        <v>15</v>
      </c>
      <c r="U36" s="33">
        <f t="shared" si="0"/>
        <v>3780</v>
      </c>
      <c r="V36" s="34">
        <f t="shared" si="1"/>
        <v>27</v>
      </c>
      <c r="W36" s="35">
        <f t="shared" si="2"/>
        <v>1</v>
      </c>
      <c r="X36" s="35">
        <f t="shared" si="3"/>
        <v>15</v>
      </c>
      <c r="Y36" s="35">
        <f t="shared" si="3"/>
        <v>3780</v>
      </c>
      <c r="Z36" s="36">
        <f t="shared" si="4"/>
        <v>2970</v>
      </c>
      <c r="AA36" s="35">
        <f t="shared" si="5"/>
        <v>14.962197029999999</v>
      </c>
      <c r="AB36" s="35">
        <f t="shared" si="6"/>
        <v>27</v>
      </c>
    </row>
    <row r="37" spans="1:28" ht="16.5" x14ac:dyDescent="0.2">
      <c r="A37" s="26">
        <v>28</v>
      </c>
      <c r="B37" s="85" t="s">
        <v>155</v>
      </c>
      <c r="C37" s="84" t="s">
        <v>68</v>
      </c>
      <c r="D37" s="40">
        <v>10</v>
      </c>
      <c r="E37" s="41">
        <v>0</v>
      </c>
      <c r="F37" s="38">
        <v>5</v>
      </c>
      <c r="G37" s="39">
        <v>430</v>
      </c>
      <c r="H37" s="40"/>
      <c r="I37" s="41"/>
      <c r="J37" s="38"/>
      <c r="K37" s="39"/>
      <c r="L37" s="40"/>
      <c r="M37" s="41"/>
      <c r="N37" s="38"/>
      <c r="O37" s="39"/>
      <c r="P37" s="40"/>
      <c r="Q37" s="41"/>
      <c r="R37" s="38"/>
      <c r="S37" s="39"/>
      <c r="T37" s="81">
        <f t="shared" si="0"/>
        <v>15</v>
      </c>
      <c r="U37" s="33">
        <f t="shared" si="0"/>
        <v>430</v>
      </c>
      <c r="V37" s="34">
        <f t="shared" si="1"/>
        <v>28</v>
      </c>
      <c r="W37" s="35">
        <f t="shared" si="2"/>
        <v>1</v>
      </c>
      <c r="X37" s="35">
        <f t="shared" si="3"/>
        <v>15</v>
      </c>
      <c r="Y37" s="35">
        <f t="shared" si="3"/>
        <v>430</v>
      </c>
      <c r="Z37" s="36">
        <f t="shared" si="4"/>
        <v>430</v>
      </c>
      <c r="AA37" s="35">
        <f t="shared" si="5"/>
        <v>14.995699569999999</v>
      </c>
      <c r="AB37" s="35">
        <f t="shared" si="6"/>
        <v>28</v>
      </c>
    </row>
    <row r="38" spans="1:28" ht="16.5" x14ac:dyDescent="0.2">
      <c r="A38" s="37">
        <v>29</v>
      </c>
      <c r="B38" s="85" t="s">
        <v>102</v>
      </c>
      <c r="C38" s="84" t="s">
        <v>70</v>
      </c>
      <c r="D38" s="40">
        <v>9</v>
      </c>
      <c r="E38" s="41">
        <v>1950</v>
      </c>
      <c r="F38" s="38">
        <v>7</v>
      </c>
      <c r="G38" s="39">
        <v>70</v>
      </c>
      <c r="H38" s="40"/>
      <c r="I38" s="41"/>
      <c r="J38" s="38"/>
      <c r="K38" s="39"/>
      <c r="L38" s="40"/>
      <c r="M38" s="41"/>
      <c r="N38" s="38"/>
      <c r="O38" s="39"/>
      <c r="P38" s="40"/>
      <c r="Q38" s="41"/>
      <c r="R38" s="38"/>
      <c r="S38" s="39"/>
      <c r="T38" s="81">
        <f t="shared" si="0"/>
        <v>16</v>
      </c>
      <c r="U38" s="33">
        <f t="shared" si="0"/>
        <v>2020</v>
      </c>
      <c r="V38" s="34">
        <f t="shared" si="1"/>
        <v>29</v>
      </c>
      <c r="W38" s="35">
        <f t="shared" si="2"/>
        <v>1</v>
      </c>
      <c r="X38" s="35">
        <f t="shared" si="3"/>
        <v>16</v>
      </c>
      <c r="Y38" s="35">
        <f t="shared" si="3"/>
        <v>2020</v>
      </c>
      <c r="Z38" s="36">
        <f t="shared" si="4"/>
        <v>1950</v>
      </c>
      <c r="AA38" s="35">
        <f t="shared" si="5"/>
        <v>15.979798049999999</v>
      </c>
      <c r="AB38" s="35">
        <f t="shared" si="6"/>
        <v>29</v>
      </c>
    </row>
    <row r="39" spans="1:28" ht="16.5" x14ac:dyDescent="0.2">
      <c r="A39" s="37">
        <v>30</v>
      </c>
      <c r="B39" s="85" t="s">
        <v>98</v>
      </c>
      <c r="C39" s="84" t="s">
        <v>75</v>
      </c>
      <c r="D39" s="40">
        <v>7</v>
      </c>
      <c r="E39" s="41">
        <v>3500</v>
      </c>
      <c r="F39" s="38">
        <v>10</v>
      </c>
      <c r="G39" s="39">
        <v>0</v>
      </c>
      <c r="H39" s="40"/>
      <c r="I39" s="41"/>
      <c r="J39" s="38"/>
      <c r="K39" s="39"/>
      <c r="L39" s="40"/>
      <c r="M39" s="41"/>
      <c r="N39" s="38"/>
      <c r="O39" s="39"/>
      <c r="P39" s="40"/>
      <c r="Q39" s="41"/>
      <c r="R39" s="38"/>
      <c r="S39" s="39"/>
      <c r="T39" s="81">
        <f t="shared" si="0"/>
        <v>17</v>
      </c>
      <c r="U39" s="33">
        <f t="shared" si="0"/>
        <v>3500</v>
      </c>
      <c r="V39" s="34">
        <f t="shared" si="1"/>
        <v>30</v>
      </c>
      <c r="W39" s="35">
        <f t="shared" si="2"/>
        <v>1</v>
      </c>
      <c r="X39" s="35">
        <f t="shared" si="3"/>
        <v>17</v>
      </c>
      <c r="Y39" s="35">
        <f t="shared" si="3"/>
        <v>3500</v>
      </c>
      <c r="Z39" s="36">
        <f t="shared" si="4"/>
        <v>3500</v>
      </c>
      <c r="AA39" s="35">
        <f t="shared" si="5"/>
        <v>16.964996500000002</v>
      </c>
      <c r="AB39" s="35">
        <f t="shared" si="6"/>
        <v>30</v>
      </c>
    </row>
    <row r="40" spans="1:28" ht="16.5" x14ac:dyDescent="0.2">
      <c r="A40" s="26">
        <v>31</v>
      </c>
      <c r="B40" s="85" t="s">
        <v>101</v>
      </c>
      <c r="C40" s="80" t="s">
        <v>76</v>
      </c>
      <c r="D40" s="40">
        <v>8</v>
      </c>
      <c r="E40" s="41">
        <v>0</v>
      </c>
      <c r="F40" s="38">
        <v>10</v>
      </c>
      <c r="G40" s="39">
        <v>0</v>
      </c>
      <c r="H40" s="40"/>
      <c r="I40" s="41"/>
      <c r="J40" s="38"/>
      <c r="K40" s="39"/>
      <c r="L40" s="40"/>
      <c r="M40" s="41"/>
      <c r="N40" s="38"/>
      <c r="O40" s="39"/>
      <c r="P40" s="40"/>
      <c r="Q40" s="41"/>
      <c r="R40" s="38"/>
      <c r="S40" s="39"/>
      <c r="T40" s="81">
        <f t="shared" si="0"/>
        <v>18</v>
      </c>
      <c r="U40" s="33">
        <f t="shared" si="0"/>
        <v>0</v>
      </c>
      <c r="V40" s="34">
        <f t="shared" si="1"/>
        <v>31</v>
      </c>
      <c r="W40" s="35">
        <f t="shared" si="2"/>
        <v>1</v>
      </c>
      <c r="X40" s="35">
        <f t="shared" si="3"/>
        <v>18</v>
      </c>
      <c r="Y40" s="35">
        <f t="shared" si="3"/>
        <v>0</v>
      </c>
      <c r="Z40" s="36">
        <f t="shared" si="4"/>
        <v>0</v>
      </c>
      <c r="AA40" s="35">
        <f t="shared" si="5"/>
        <v>18</v>
      </c>
      <c r="AB40" s="35">
        <f t="shared" si="6"/>
        <v>31</v>
      </c>
    </row>
    <row r="41" spans="1:28" ht="16.5" x14ac:dyDescent="0.2">
      <c r="A41" s="37">
        <v>32</v>
      </c>
      <c r="B41" s="85" t="s">
        <v>103</v>
      </c>
      <c r="C41" s="84" t="s">
        <v>74</v>
      </c>
      <c r="D41" s="94">
        <v>9</v>
      </c>
      <c r="E41" s="95">
        <v>1467</v>
      </c>
      <c r="F41" s="38">
        <v>10</v>
      </c>
      <c r="G41" s="39">
        <v>0</v>
      </c>
      <c r="H41" s="40"/>
      <c r="I41" s="41"/>
      <c r="J41" s="38"/>
      <c r="K41" s="39"/>
      <c r="L41" s="40"/>
      <c r="M41" s="41"/>
      <c r="N41" s="38"/>
      <c r="O41" s="39"/>
      <c r="P41" s="40"/>
      <c r="Q41" s="41"/>
      <c r="R41" s="38"/>
      <c r="S41" s="39"/>
      <c r="T41" s="81">
        <f t="shared" si="0"/>
        <v>19</v>
      </c>
      <c r="U41" s="33">
        <f t="shared" si="0"/>
        <v>1467</v>
      </c>
      <c r="V41" s="34">
        <f t="shared" si="1"/>
        <v>32</v>
      </c>
      <c r="W41" s="35">
        <f t="shared" si="2"/>
        <v>1</v>
      </c>
      <c r="X41" s="35">
        <f t="shared" si="3"/>
        <v>19</v>
      </c>
      <c r="Y41" s="35">
        <f t="shared" si="3"/>
        <v>1467</v>
      </c>
      <c r="Z41" s="36">
        <f t="shared" si="4"/>
        <v>1467</v>
      </c>
      <c r="AA41" s="35">
        <f t="shared" si="5"/>
        <v>18.985328533000001</v>
      </c>
      <c r="AB41" s="35">
        <f t="shared" si="6"/>
        <v>32</v>
      </c>
    </row>
    <row r="42" spans="1:28" ht="16.5" x14ac:dyDescent="0.2">
      <c r="A42" s="37">
        <v>33</v>
      </c>
      <c r="B42" s="85" t="s">
        <v>156</v>
      </c>
      <c r="C42" s="84" t="s">
        <v>75</v>
      </c>
      <c r="D42" s="40">
        <v>10</v>
      </c>
      <c r="E42" s="41">
        <v>0</v>
      </c>
      <c r="F42" s="38">
        <v>9</v>
      </c>
      <c r="G42" s="39">
        <v>25</v>
      </c>
      <c r="H42" s="40"/>
      <c r="I42" s="41"/>
      <c r="J42" s="38"/>
      <c r="K42" s="39"/>
      <c r="L42" s="40"/>
      <c r="M42" s="41"/>
      <c r="N42" s="38"/>
      <c r="O42" s="39"/>
      <c r="P42" s="40"/>
      <c r="Q42" s="41"/>
      <c r="R42" s="38"/>
      <c r="S42" s="39"/>
      <c r="T42" s="81">
        <f t="shared" si="0"/>
        <v>19</v>
      </c>
      <c r="U42" s="33">
        <f t="shared" si="0"/>
        <v>25</v>
      </c>
      <c r="V42" s="34">
        <f t="shared" si="1"/>
        <v>33</v>
      </c>
      <c r="W42" s="35">
        <f t="shared" si="2"/>
        <v>1</v>
      </c>
      <c r="X42" s="35">
        <f t="shared" ref="X42:Y48" si="7">IF(ISNUMBER(T42)=TRUE,T42,"")</f>
        <v>19</v>
      </c>
      <c r="Y42" s="35">
        <f t="shared" si="7"/>
        <v>25</v>
      </c>
      <c r="Z42" s="36">
        <f t="shared" si="4"/>
        <v>25</v>
      </c>
      <c r="AA42" s="35">
        <f t="shared" si="5"/>
        <v>18.999749975</v>
      </c>
      <c r="AB42" s="35">
        <f t="shared" si="6"/>
        <v>33</v>
      </c>
    </row>
    <row r="43" spans="1:28" ht="16.5" x14ac:dyDescent="0.2">
      <c r="A43" s="26">
        <v>34</v>
      </c>
      <c r="B43" s="85" t="s">
        <v>157</v>
      </c>
      <c r="C43" s="84" t="s">
        <v>74</v>
      </c>
      <c r="D43" s="40">
        <v>10</v>
      </c>
      <c r="E43" s="41">
        <v>0</v>
      </c>
      <c r="F43" s="38">
        <v>9</v>
      </c>
      <c r="G43" s="39">
        <v>0</v>
      </c>
      <c r="H43" s="40"/>
      <c r="I43" s="41"/>
      <c r="J43" s="38"/>
      <c r="K43" s="39"/>
      <c r="L43" s="40"/>
      <c r="M43" s="41"/>
      <c r="N43" s="38"/>
      <c r="O43" s="39"/>
      <c r="P43" s="40"/>
      <c r="Q43" s="41"/>
      <c r="R43" s="38"/>
      <c r="S43" s="39"/>
      <c r="T43" s="81">
        <f t="shared" si="0"/>
        <v>19</v>
      </c>
      <c r="U43" s="33">
        <f t="shared" si="0"/>
        <v>0</v>
      </c>
      <c r="V43" s="34">
        <f t="shared" si="1"/>
        <v>34</v>
      </c>
      <c r="W43" s="35">
        <f t="shared" si="2"/>
        <v>1</v>
      </c>
      <c r="X43" s="35">
        <f t="shared" si="7"/>
        <v>19</v>
      </c>
      <c r="Y43" s="35">
        <f t="shared" si="7"/>
        <v>0</v>
      </c>
      <c r="Z43" s="36">
        <f t="shared" si="4"/>
        <v>0</v>
      </c>
      <c r="AA43" s="35">
        <f t="shared" si="5"/>
        <v>19</v>
      </c>
      <c r="AB43" s="35">
        <f t="shared" si="6"/>
        <v>34</v>
      </c>
    </row>
    <row r="44" spans="1:28" ht="16.5" x14ac:dyDescent="0.2">
      <c r="A44" s="37">
        <v>35</v>
      </c>
      <c r="B44" s="85"/>
      <c r="C44" s="84"/>
      <c r="D44" s="40"/>
      <c r="E44" s="41"/>
      <c r="F44" s="38"/>
      <c r="G44" s="39"/>
      <c r="H44" s="40"/>
      <c r="I44" s="41"/>
      <c r="J44" s="38"/>
      <c r="K44" s="39"/>
      <c r="L44" s="40"/>
      <c r="M44" s="41"/>
      <c r="N44" s="38"/>
      <c r="O44" s="39"/>
      <c r="P44" s="40"/>
      <c r="Q44" s="41"/>
      <c r="R44" s="38"/>
      <c r="S44" s="39"/>
      <c r="T44" s="81" t="str">
        <f t="shared" si="0"/>
        <v/>
      </c>
      <c r="U44" s="33" t="str">
        <f t="shared" si="0"/>
        <v/>
      </c>
      <c r="V44" s="34" t="str">
        <f t="shared" si="1"/>
        <v/>
      </c>
      <c r="W44" s="35" t="str">
        <f t="shared" si="2"/>
        <v/>
      </c>
      <c r="X44" s="35" t="str">
        <f t="shared" si="7"/>
        <v/>
      </c>
      <c r="Y44" s="35" t="str">
        <f t="shared" si="7"/>
        <v/>
      </c>
      <c r="Z44" s="36">
        <f t="shared" si="4"/>
        <v>0</v>
      </c>
      <c r="AA44" s="35" t="str">
        <f t="shared" si="5"/>
        <v/>
      </c>
      <c r="AB44" s="35" t="str">
        <f t="shared" si="6"/>
        <v/>
      </c>
    </row>
    <row r="45" spans="1:28" ht="16.5" x14ac:dyDescent="0.2">
      <c r="A45" s="37">
        <v>36</v>
      </c>
      <c r="B45" s="85"/>
      <c r="C45" s="84"/>
      <c r="D45" s="40"/>
      <c r="E45" s="41"/>
      <c r="F45" s="38"/>
      <c r="G45" s="39"/>
      <c r="H45" s="40"/>
      <c r="I45" s="41"/>
      <c r="J45" s="38"/>
      <c r="K45" s="39"/>
      <c r="L45" s="40"/>
      <c r="M45" s="41"/>
      <c r="N45" s="38"/>
      <c r="O45" s="39"/>
      <c r="P45" s="40"/>
      <c r="Q45" s="41"/>
      <c r="R45" s="38"/>
      <c r="S45" s="39"/>
      <c r="T45" s="81" t="str">
        <f t="shared" si="0"/>
        <v/>
      </c>
      <c r="U45" s="33" t="str">
        <f t="shared" si="0"/>
        <v/>
      </c>
      <c r="V45" s="34" t="str">
        <f t="shared" si="1"/>
        <v/>
      </c>
      <c r="W45" s="35" t="str">
        <f t="shared" si="2"/>
        <v/>
      </c>
      <c r="X45" s="35" t="str">
        <f t="shared" si="7"/>
        <v/>
      </c>
      <c r="Y45" s="35" t="str">
        <f t="shared" si="7"/>
        <v/>
      </c>
      <c r="Z45" s="36">
        <f t="shared" si="4"/>
        <v>0</v>
      </c>
      <c r="AA45" s="35" t="str">
        <f t="shared" si="5"/>
        <v/>
      </c>
      <c r="AB45" s="35" t="str">
        <f t="shared" si="6"/>
        <v/>
      </c>
    </row>
    <row r="46" spans="1:28" ht="16.5" x14ac:dyDescent="0.2">
      <c r="A46" s="26">
        <v>37</v>
      </c>
      <c r="B46" s="85"/>
      <c r="C46" s="84"/>
      <c r="D46" s="40"/>
      <c r="E46" s="41"/>
      <c r="F46" s="38"/>
      <c r="G46" s="39"/>
      <c r="H46" s="40"/>
      <c r="I46" s="41"/>
      <c r="J46" s="38"/>
      <c r="K46" s="39"/>
      <c r="L46" s="40"/>
      <c r="M46" s="41"/>
      <c r="N46" s="38"/>
      <c r="O46" s="39"/>
      <c r="P46" s="40"/>
      <c r="Q46" s="41"/>
      <c r="R46" s="38"/>
      <c r="S46" s="39"/>
      <c r="T46" s="81" t="str">
        <f t="shared" si="0"/>
        <v/>
      </c>
      <c r="U46" s="33" t="str">
        <f t="shared" si="0"/>
        <v/>
      </c>
      <c r="V46" s="34" t="str">
        <f t="shared" si="1"/>
        <v/>
      </c>
      <c r="W46" s="35" t="str">
        <f t="shared" si="2"/>
        <v/>
      </c>
      <c r="X46" s="35" t="str">
        <f t="shared" si="7"/>
        <v/>
      </c>
      <c r="Y46" s="35" t="str">
        <f t="shared" si="7"/>
        <v/>
      </c>
      <c r="Z46" s="36">
        <f t="shared" si="4"/>
        <v>0</v>
      </c>
      <c r="AA46" s="35" t="str">
        <f t="shared" si="5"/>
        <v/>
      </c>
      <c r="AB46" s="35" t="str">
        <f t="shared" si="6"/>
        <v/>
      </c>
    </row>
    <row r="47" spans="1:28" ht="16.5" x14ac:dyDescent="0.2">
      <c r="A47" s="37">
        <v>38</v>
      </c>
      <c r="B47" s="85"/>
      <c r="C47" s="84"/>
      <c r="D47" s="40"/>
      <c r="E47" s="41"/>
      <c r="F47" s="38"/>
      <c r="G47" s="39"/>
      <c r="H47" s="40"/>
      <c r="I47" s="41"/>
      <c r="J47" s="38"/>
      <c r="K47" s="39"/>
      <c r="L47" s="40"/>
      <c r="M47" s="41"/>
      <c r="N47" s="38"/>
      <c r="O47" s="39"/>
      <c r="P47" s="40"/>
      <c r="Q47" s="41"/>
      <c r="R47" s="38"/>
      <c r="S47" s="39"/>
      <c r="T47" s="81" t="str">
        <f t="shared" si="0"/>
        <v/>
      </c>
      <c r="U47" s="33" t="str">
        <f t="shared" si="0"/>
        <v/>
      </c>
      <c r="V47" s="34" t="str">
        <f t="shared" si="1"/>
        <v/>
      </c>
      <c r="W47" s="35" t="str">
        <f t="shared" si="2"/>
        <v/>
      </c>
      <c r="X47" s="35" t="str">
        <f t="shared" si="7"/>
        <v/>
      </c>
      <c r="Y47" s="35" t="str">
        <f t="shared" si="7"/>
        <v/>
      </c>
      <c r="Z47" s="36">
        <f t="shared" si="4"/>
        <v>0</v>
      </c>
      <c r="AA47" s="35" t="str">
        <f t="shared" si="5"/>
        <v/>
      </c>
      <c r="AB47" s="35" t="str">
        <f t="shared" si="6"/>
        <v/>
      </c>
    </row>
    <row r="48" spans="1:28" ht="16.5" x14ac:dyDescent="0.2">
      <c r="A48" s="37">
        <v>39</v>
      </c>
      <c r="B48" s="85"/>
      <c r="C48" s="84"/>
      <c r="D48" s="40"/>
      <c r="E48" s="41"/>
      <c r="F48" s="38"/>
      <c r="G48" s="39"/>
      <c r="H48" s="40"/>
      <c r="I48" s="41"/>
      <c r="J48" s="38"/>
      <c r="K48" s="39"/>
      <c r="L48" s="40"/>
      <c r="M48" s="41"/>
      <c r="N48" s="38"/>
      <c r="O48" s="39"/>
      <c r="P48" s="40"/>
      <c r="Q48" s="41"/>
      <c r="R48" s="38"/>
      <c r="S48" s="39"/>
      <c r="T48" s="81" t="str">
        <f t="shared" si="0"/>
        <v/>
      </c>
      <c r="U48" s="33" t="str">
        <f t="shared" si="0"/>
        <v/>
      </c>
      <c r="V48" s="34" t="str">
        <f t="shared" si="1"/>
        <v/>
      </c>
      <c r="W48" s="35" t="str">
        <f t="shared" si="2"/>
        <v/>
      </c>
      <c r="X48" s="35" t="str">
        <f t="shared" si="7"/>
        <v/>
      </c>
      <c r="Y48" s="35" t="str">
        <f t="shared" si="7"/>
        <v/>
      </c>
      <c r="Z48" s="36">
        <f t="shared" si="4"/>
        <v>0</v>
      </c>
      <c r="AA48" s="35" t="str">
        <f t="shared" si="5"/>
        <v/>
      </c>
      <c r="AB48" s="35" t="str">
        <f t="shared" si="6"/>
        <v/>
      </c>
    </row>
    <row r="49" spans="1:28" ht="17.25" thickBot="1" x14ac:dyDescent="0.25">
      <c r="A49" s="26">
        <v>40</v>
      </c>
      <c r="B49" s="86"/>
      <c r="C49" s="87"/>
      <c r="D49" s="88"/>
      <c r="E49" s="89"/>
      <c r="F49" s="46"/>
      <c r="G49" s="47"/>
      <c r="H49" s="88"/>
      <c r="I49" s="89"/>
      <c r="J49" s="46"/>
      <c r="K49" s="47"/>
      <c r="L49" s="88"/>
      <c r="M49" s="89"/>
      <c r="N49" s="46"/>
      <c r="O49" s="47"/>
      <c r="P49" s="88"/>
      <c r="Q49" s="89"/>
      <c r="R49" s="46"/>
      <c r="S49" s="47"/>
      <c r="T49" s="48"/>
      <c r="U49" s="49"/>
      <c r="V49" s="50"/>
      <c r="W49" s="35" t="str">
        <f>IF(ISNUMBER(#REF!)=TRUE,1,"")</f>
        <v/>
      </c>
      <c r="X49" s="35" t="str">
        <f>IF(ISNUMBER(#REF!)=TRUE,#REF!,"")</f>
        <v/>
      </c>
      <c r="Y49" s="35" t="str">
        <f>IF(ISNUMBER(#REF!)=TRUE,#REF!,"")</f>
        <v/>
      </c>
      <c r="Z49" s="36" t="e">
        <f>MAX(#REF!,#REF!,#REF!,#REF!,#REF!,#REF!,#REF!,#REF!)</f>
        <v>#REF!</v>
      </c>
      <c r="AA49" s="35" t="str">
        <f t="shared" si="5"/>
        <v/>
      </c>
      <c r="AB49" s="35" t="str">
        <f t="shared" si="6"/>
        <v/>
      </c>
    </row>
    <row r="50" spans="1:28" ht="16.5" thickTop="1" x14ac:dyDescent="0.2">
      <c r="B50" s="90"/>
      <c r="C50" s="82"/>
      <c r="D50" s="91"/>
      <c r="E50" s="92"/>
      <c r="F50" s="91"/>
      <c r="G50" s="92"/>
      <c r="H50" s="91"/>
      <c r="I50" s="92"/>
      <c r="J50" s="91"/>
      <c r="K50" s="92"/>
      <c r="L50" s="91"/>
      <c r="M50" s="92"/>
      <c r="N50" s="91"/>
      <c r="O50" s="92"/>
      <c r="P50" s="91"/>
      <c r="Q50" s="92"/>
      <c r="R50" s="91"/>
      <c r="S50" s="92"/>
      <c r="T50" s="91"/>
      <c r="U50" s="92"/>
      <c r="V50" s="93"/>
      <c r="W50" s="35" t="str">
        <f>IF(ISNUMBER(#REF!)=TRUE,1,"")</f>
        <v/>
      </c>
      <c r="X50" s="35" t="str">
        <f>IF(ISNUMBER(#REF!)=TRUE,#REF!,"")</f>
        <v/>
      </c>
      <c r="Y50" s="35" t="str">
        <f>IF(ISNUMBER(#REF!)=TRUE,#REF!,"")</f>
        <v/>
      </c>
      <c r="Z50" s="36" t="e">
        <f>MAX(#REF!,#REF!,#REF!,#REF!,#REF!,#REF!,#REF!,#REF!)</f>
        <v>#REF!</v>
      </c>
      <c r="AA50" s="35" t="str">
        <f t="shared" si="5"/>
        <v/>
      </c>
      <c r="AB50" s="35" t="str">
        <f t="shared" si="6"/>
        <v/>
      </c>
    </row>
    <row r="51" spans="1:28" ht="15.75" x14ac:dyDescent="0.2">
      <c r="B51" s="90"/>
      <c r="C51" s="82"/>
      <c r="D51" s="91"/>
      <c r="E51" s="92"/>
      <c r="F51" s="91"/>
      <c r="G51" s="92"/>
      <c r="H51" s="91"/>
      <c r="I51" s="92"/>
      <c r="J51" s="91"/>
      <c r="K51" s="92"/>
      <c r="L51" s="91"/>
      <c r="M51" s="92"/>
      <c r="N51" s="91"/>
      <c r="O51" s="92"/>
      <c r="P51" s="91"/>
      <c r="Q51" s="92"/>
      <c r="R51" s="91"/>
      <c r="S51" s="92"/>
      <c r="T51" s="91"/>
      <c r="U51" s="92"/>
      <c r="V51" s="93"/>
      <c r="W51" s="35" t="str">
        <f>IF(ISNUMBER(#REF!)=TRUE,1,"")</f>
        <v/>
      </c>
      <c r="X51" s="35" t="str">
        <f>IF(ISNUMBER(#REF!)=TRUE,#REF!,"")</f>
        <v/>
      </c>
      <c r="Y51" s="35" t="str">
        <f>IF(ISNUMBER(#REF!)=TRUE,#REF!,"")</f>
        <v/>
      </c>
      <c r="Z51" s="36" t="e">
        <f>MAX(#REF!,#REF!,#REF!,#REF!,#REF!,#REF!,#REF!,#REF!)</f>
        <v>#REF!</v>
      </c>
      <c r="AA51" s="35" t="str">
        <f t="shared" si="5"/>
        <v/>
      </c>
      <c r="AB51" s="35" t="str">
        <f t="shared" si="6"/>
        <v/>
      </c>
    </row>
    <row r="52" spans="1:28" ht="15.75" x14ac:dyDescent="0.2">
      <c r="B52" s="90"/>
      <c r="C52" s="82"/>
      <c r="D52" s="91"/>
      <c r="E52" s="92"/>
      <c r="F52" s="91"/>
      <c r="G52" s="92"/>
      <c r="H52" s="91"/>
      <c r="I52" s="92"/>
      <c r="J52" s="91"/>
      <c r="K52" s="92"/>
      <c r="L52" s="91"/>
      <c r="M52" s="92"/>
      <c r="N52" s="91"/>
      <c r="O52" s="92"/>
      <c r="P52" s="91"/>
      <c r="Q52" s="92"/>
      <c r="R52" s="91"/>
      <c r="S52" s="92"/>
      <c r="T52" s="91"/>
      <c r="U52" s="92"/>
      <c r="V52" s="93"/>
      <c r="W52" s="35" t="str">
        <f>IF(ISNUMBER(#REF!)=TRUE,1,"")</f>
        <v/>
      </c>
      <c r="X52" s="35" t="str">
        <f>IF(ISNUMBER(#REF!)=TRUE,#REF!,"")</f>
        <v/>
      </c>
      <c r="Y52" s="35" t="str">
        <f>IF(ISNUMBER(#REF!)=TRUE,#REF!,"")</f>
        <v/>
      </c>
      <c r="Z52" s="36" t="e">
        <f>MAX(#REF!,#REF!,#REF!,#REF!,#REF!,#REF!,#REF!,#REF!)</f>
        <v>#REF!</v>
      </c>
      <c r="AA52" s="35" t="str">
        <f t="shared" si="5"/>
        <v/>
      </c>
      <c r="AB52" s="35" t="str">
        <f t="shared" si="6"/>
        <v/>
      </c>
    </row>
    <row r="53" spans="1:28" ht="15.75" x14ac:dyDescent="0.2">
      <c r="B53" s="90"/>
      <c r="C53" s="82"/>
      <c r="D53" s="91"/>
      <c r="E53" s="92"/>
      <c r="F53" s="91"/>
      <c r="G53" s="92"/>
      <c r="H53" s="91"/>
      <c r="I53" s="92"/>
      <c r="J53" s="91"/>
      <c r="K53" s="92"/>
      <c r="L53" s="91"/>
      <c r="M53" s="92"/>
      <c r="N53" s="91"/>
      <c r="O53" s="92"/>
      <c r="P53" s="91"/>
      <c r="Q53" s="92"/>
      <c r="R53" s="91"/>
      <c r="S53" s="92"/>
      <c r="T53" s="91"/>
      <c r="U53" s="92"/>
      <c r="V53" s="93"/>
      <c r="W53" s="35" t="str">
        <f>IF(ISNUMBER(#REF!)=TRUE,1,"")</f>
        <v/>
      </c>
      <c r="X53" s="35" t="str">
        <f>IF(ISNUMBER(#REF!)=TRUE,#REF!,"")</f>
        <v/>
      </c>
      <c r="Y53" s="35" t="str">
        <f>IF(ISNUMBER(#REF!)=TRUE,#REF!,"")</f>
        <v/>
      </c>
      <c r="Z53" s="36" t="e">
        <f>MAX(#REF!,#REF!,#REF!,#REF!,#REF!,#REF!,#REF!,#REF!)</f>
        <v>#REF!</v>
      </c>
      <c r="AA53" s="35" t="str">
        <f t="shared" si="5"/>
        <v/>
      </c>
      <c r="AB53" s="35" t="str">
        <f t="shared" si="6"/>
        <v/>
      </c>
    </row>
    <row r="54" spans="1:28" ht="15.75" x14ac:dyDescent="0.2">
      <c r="B54" s="90"/>
      <c r="C54" s="82"/>
      <c r="D54" s="91"/>
      <c r="E54" s="92"/>
      <c r="F54" s="91"/>
      <c r="G54" s="92"/>
      <c r="H54" s="91"/>
      <c r="I54" s="92"/>
      <c r="J54" s="91"/>
      <c r="K54" s="92"/>
      <c r="L54" s="91"/>
      <c r="M54" s="92"/>
      <c r="N54" s="91"/>
      <c r="O54" s="92"/>
      <c r="P54" s="91"/>
      <c r="Q54" s="92"/>
      <c r="R54" s="91"/>
      <c r="S54" s="92"/>
      <c r="T54" s="91"/>
      <c r="U54" s="92"/>
      <c r="V54" s="93"/>
      <c r="W54" s="35" t="str">
        <f>IF(ISNUMBER(#REF!)=TRUE,1,"")</f>
        <v/>
      </c>
      <c r="X54" s="35" t="str">
        <f>IF(ISNUMBER(#REF!)=TRUE,#REF!,"")</f>
        <v/>
      </c>
      <c r="Y54" s="35" t="str">
        <f>IF(ISNUMBER(#REF!)=TRUE,#REF!,"")</f>
        <v/>
      </c>
      <c r="Z54" s="36" t="e">
        <f>MAX(#REF!,#REF!,#REF!,#REF!,#REF!,#REF!,#REF!,#REF!)</f>
        <v>#REF!</v>
      </c>
      <c r="AA54" s="35" t="str">
        <f t="shared" si="5"/>
        <v/>
      </c>
      <c r="AB54" s="35" t="str">
        <f t="shared" si="6"/>
        <v/>
      </c>
    </row>
    <row r="55" spans="1:28" x14ac:dyDescent="0.2">
      <c r="W55" s="35" t="str">
        <f>IF(ISNUMBER(#REF!)=TRUE,1,"")</f>
        <v/>
      </c>
      <c r="X55" s="35" t="str">
        <f>IF(ISNUMBER(#REF!)=TRUE,#REF!,"")</f>
        <v/>
      </c>
      <c r="Y55" s="35" t="str">
        <f>IF(ISNUMBER(#REF!)=TRUE,#REF!,"")</f>
        <v/>
      </c>
      <c r="Z55" s="36" t="e">
        <f>MAX(#REF!,#REF!,#REF!,#REF!,#REF!,#REF!,#REF!,#REF!)</f>
        <v>#REF!</v>
      </c>
      <c r="AA55" s="35" t="str">
        <f t="shared" si="5"/>
        <v/>
      </c>
      <c r="AB55" s="35" t="str">
        <f t="shared" si="6"/>
        <v/>
      </c>
    </row>
    <row r="56" spans="1:28" x14ac:dyDescent="0.2">
      <c r="W56" s="35" t="str">
        <f>IF(ISNUMBER(#REF!)=TRUE,1,"")</f>
        <v/>
      </c>
      <c r="X56" s="35" t="str">
        <f>IF(ISNUMBER(#REF!)=TRUE,#REF!,"")</f>
        <v/>
      </c>
      <c r="Y56" s="35" t="str">
        <f>IF(ISNUMBER(#REF!)=TRUE,#REF!,"")</f>
        <v/>
      </c>
      <c r="Z56" s="36" t="e">
        <f>MAX(#REF!,#REF!,#REF!,#REF!,#REF!,#REF!,#REF!,#REF!)</f>
        <v>#REF!</v>
      </c>
      <c r="AA56" s="35" t="str">
        <f t="shared" si="5"/>
        <v/>
      </c>
      <c r="AB56" s="35" t="str">
        <f t="shared" si="6"/>
        <v/>
      </c>
    </row>
    <row r="57" spans="1:28" x14ac:dyDescent="0.2">
      <c r="W57" s="35" t="str">
        <f>IF(ISNUMBER(#REF!)=TRUE,1,"")</f>
        <v/>
      </c>
      <c r="X57" s="35" t="str">
        <f>IF(ISNUMBER(#REF!)=TRUE,#REF!,"")</f>
        <v/>
      </c>
      <c r="Y57" s="35" t="str">
        <f>IF(ISNUMBER(#REF!)=TRUE,#REF!,"")</f>
        <v/>
      </c>
      <c r="Z57" s="36" t="e">
        <f>MAX(#REF!,#REF!,#REF!,#REF!,#REF!,#REF!,#REF!,#REF!)</f>
        <v>#REF!</v>
      </c>
      <c r="AA57" s="35" t="str">
        <f t="shared" si="5"/>
        <v/>
      </c>
      <c r="AB57" s="35" t="str">
        <f t="shared" si="6"/>
        <v/>
      </c>
    </row>
    <row r="58" spans="1:28" x14ac:dyDescent="0.2">
      <c r="W58" s="35" t="str">
        <f>IF(ISNUMBER(#REF!)=TRUE,1,"")</f>
        <v/>
      </c>
      <c r="X58" s="35" t="str">
        <f>IF(ISNUMBER(#REF!)=TRUE,#REF!,"")</f>
        <v/>
      </c>
      <c r="Y58" s="35" t="str">
        <f>IF(ISNUMBER(#REF!)=TRUE,#REF!,"")</f>
        <v/>
      </c>
      <c r="Z58" s="36" t="e">
        <f>MAX(#REF!,#REF!,#REF!,#REF!,#REF!,#REF!,#REF!,#REF!)</f>
        <v>#REF!</v>
      </c>
      <c r="AA58" s="35" t="str">
        <f t="shared" si="5"/>
        <v/>
      </c>
      <c r="AB58" s="35" t="str">
        <f t="shared" si="6"/>
        <v/>
      </c>
    </row>
    <row r="59" spans="1:28" x14ac:dyDescent="0.2">
      <c r="W59" s="35" t="str">
        <f>IF(ISNUMBER(#REF!)=TRUE,1,"")</f>
        <v/>
      </c>
      <c r="X59" s="35" t="str">
        <f>IF(ISNUMBER(#REF!)=TRUE,#REF!,"")</f>
        <v/>
      </c>
      <c r="Y59" s="35" t="str">
        <f>IF(ISNUMBER(#REF!)=TRUE,#REF!,"")</f>
        <v/>
      </c>
      <c r="Z59" s="36" t="e">
        <f>MAX(#REF!,#REF!,#REF!,#REF!,#REF!,#REF!,#REF!,#REF!)</f>
        <v>#REF!</v>
      </c>
      <c r="AA59" s="35" t="str">
        <f t="shared" si="5"/>
        <v/>
      </c>
      <c r="AB59" s="35" t="str">
        <f t="shared" si="6"/>
        <v/>
      </c>
    </row>
    <row r="60" spans="1:28" x14ac:dyDescent="0.2">
      <c r="W60" s="35" t="str">
        <f>IF(ISNUMBER(#REF!)=TRUE,1,"")</f>
        <v/>
      </c>
      <c r="X60" s="35" t="str">
        <f>IF(ISNUMBER(#REF!)=TRUE,#REF!,"")</f>
        <v/>
      </c>
      <c r="Y60" s="35" t="str">
        <f>IF(ISNUMBER(#REF!)=TRUE,#REF!,"")</f>
        <v/>
      </c>
      <c r="Z60" s="36" t="e">
        <f>MAX(#REF!,#REF!,#REF!,#REF!,#REF!,#REF!,#REF!,#REF!)</f>
        <v>#REF!</v>
      </c>
      <c r="AA60" s="35" t="str">
        <f t="shared" si="5"/>
        <v/>
      </c>
      <c r="AB60" s="35" t="str">
        <f t="shared" si="6"/>
        <v/>
      </c>
    </row>
    <row r="61" spans="1:28" x14ac:dyDescent="0.2">
      <c r="W61" s="35" t="str">
        <f>IF(ISNUMBER(#REF!)=TRUE,1,"")</f>
        <v/>
      </c>
      <c r="X61" s="35" t="str">
        <f>IF(ISNUMBER(#REF!)=TRUE,#REF!,"")</f>
        <v/>
      </c>
      <c r="Y61" s="35" t="str">
        <f>IF(ISNUMBER(#REF!)=TRUE,#REF!,"")</f>
        <v/>
      </c>
      <c r="Z61" s="36" t="e">
        <f>MAX(#REF!,#REF!,#REF!,#REF!,#REF!,#REF!,#REF!,#REF!)</f>
        <v>#REF!</v>
      </c>
      <c r="AA61" s="35" t="str">
        <f t="shared" si="5"/>
        <v/>
      </c>
      <c r="AB61" s="35" t="str">
        <f t="shared" si="6"/>
        <v/>
      </c>
    </row>
    <row r="62" spans="1:28" x14ac:dyDescent="0.2">
      <c r="W62" s="35" t="str">
        <f>IF(ISNUMBER(#REF!)=TRUE,1,"")</f>
        <v/>
      </c>
      <c r="X62" s="35" t="str">
        <f>IF(ISNUMBER(#REF!)=TRUE,#REF!,"")</f>
        <v/>
      </c>
      <c r="Y62" s="35" t="str">
        <f>IF(ISNUMBER(#REF!)=TRUE,#REF!,"")</f>
        <v/>
      </c>
      <c r="Z62" s="36" t="e">
        <f>MAX(#REF!,#REF!,#REF!,#REF!,#REF!,#REF!,#REF!,#REF!)</f>
        <v>#REF!</v>
      </c>
      <c r="AA62" s="35" t="str">
        <f t="shared" si="5"/>
        <v/>
      </c>
      <c r="AB62" s="35" t="str">
        <f t="shared" si="6"/>
        <v/>
      </c>
    </row>
    <row r="63" spans="1:28" x14ac:dyDescent="0.2">
      <c r="W63" s="35" t="str">
        <f>IF(ISNUMBER(#REF!)=TRUE,1,"")</f>
        <v/>
      </c>
      <c r="X63" s="35" t="str">
        <f>IF(ISNUMBER(#REF!)=TRUE,#REF!,"")</f>
        <v/>
      </c>
      <c r="Y63" s="35" t="str">
        <f>IF(ISNUMBER(#REF!)=TRUE,#REF!,"")</f>
        <v/>
      </c>
      <c r="Z63" s="36" t="e">
        <f>MAX(#REF!,#REF!,#REF!,#REF!,#REF!,#REF!,#REF!,#REF!)</f>
        <v>#REF!</v>
      </c>
      <c r="AA63" s="35" t="str">
        <f t="shared" si="5"/>
        <v/>
      </c>
      <c r="AB63" s="35" t="str">
        <f t="shared" si="6"/>
        <v/>
      </c>
    </row>
    <row r="64" spans="1:28" x14ac:dyDescent="0.2">
      <c r="W64" s="35" t="str">
        <f>IF(ISNUMBER(#REF!)=TRUE,1,"")</f>
        <v/>
      </c>
      <c r="X64" s="35" t="str">
        <f>IF(ISNUMBER(#REF!)=TRUE,#REF!,"")</f>
        <v/>
      </c>
      <c r="Y64" s="35" t="str">
        <f>IF(ISNUMBER(#REF!)=TRUE,#REF!,"")</f>
        <v/>
      </c>
      <c r="Z64" s="36" t="e">
        <f>MAX(#REF!,#REF!,#REF!,#REF!,#REF!,#REF!,#REF!,#REF!)</f>
        <v>#REF!</v>
      </c>
      <c r="AA64" s="35" t="str">
        <f t="shared" si="5"/>
        <v/>
      </c>
      <c r="AB64" s="35" t="str">
        <f t="shared" si="6"/>
        <v/>
      </c>
    </row>
    <row r="65" spans="23:28" x14ac:dyDescent="0.2">
      <c r="W65" s="35" t="str">
        <f>IF(ISNUMBER(#REF!)=TRUE,1,"")</f>
        <v/>
      </c>
      <c r="X65" s="35" t="str">
        <f>IF(ISNUMBER(#REF!)=TRUE,#REF!,"")</f>
        <v/>
      </c>
      <c r="Y65" s="35" t="str">
        <f>IF(ISNUMBER(#REF!)=TRUE,#REF!,"")</f>
        <v/>
      </c>
      <c r="Z65" s="36" t="e">
        <f>MAX(#REF!,#REF!,#REF!,#REF!,#REF!,#REF!,#REF!,#REF!)</f>
        <v>#REF!</v>
      </c>
      <c r="AA65" s="35" t="str">
        <f t="shared" si="5"/>
        <v/>
      </c>
      <c r="AB65" s="35" t="str">
        <f t="shared" si="6"/>
        <v/>
      </c>
    </row>
    <row r="66" spans="23:28" x14ac:dyDescent="0.2">
      <c r="W66" s="35" t="str">
        <f>IF(ISNUMBER(#REF!)=TRUE,1,"")</f>
        <v/>
      </c>
      <c r="X66" s="35" t="str">
        <f>IF(ISNUMBER(#REF!)=TRUE,#REF!,"")</f>
        <v/>
      </c>
      <c r="Y66" s="35" t="str">
        <f>IF(ISNUMBER(#REF!)=TRUE,#REF!,"")</f>
        <v/>
      </c>
      <c r="Z66" s="36" t="e">
        <f>MAX(#REF!,#REF!,#REF!,#REF!,#REF!,#REF!,#REF!,#REF!)</f>
        <v>#REF!</v>
      </c>
      <c r="AA66" s="35" t="str">
        <f t="shared" si="5"/>
        <v/>
      </c>
      <c r="AB66" s="35" t="str">
        <f t="shared" si="6"/>
        <v/>
      </c>
    </row>
    <row r="67" spans="23:28" x14ac:dyDescent="0.2">
      <c r="W67" s="35" t="str">
        <f>IF(ISNUMBER(#REF!)=TRUE,1,"")</f>
        <v/>
      </c>
      <c r="X67" s="35" t="str">
        <f>IF(ISNUMBER(#REF!)=TRUE,#REF!,"")</f>
        <v/>
      </c>
      <c r="Y67" s="35" t="str">
        <f>IF(ISNUMBER(#REF!)=TRUE,#REF!,"")</f>
        <v/>
      </c>
      <c r="Z67" s="36" t="e">
        <f>MAX(#REF!,#REF!,#REF!,#REF!,#REF!,#REF!,#REF!,#REF!)</f>
        <v>#REF!</v>
      </c>
      <c r="AA67" s="35" t="str">
        <f t="shared" si="5"/>
        <v/>
      </c>
      <c r="AB67" s="35" t="str">
        <f t="shared" si="6"/>
        <v/>
      </c>
    </row>
    <row r="68" spans="23:28" x14ac:dyDescent="0.2">
      <c r="W68" s="35" t="str">
        <f>IF(ISNUMBER(#REF!)=TRUE,1,"")</f>
        <v/>
      </c>
      <c r="X68" s="35" t="str">
        <f>IF(ISNUMBER(#REF!)=TRUE,#REF!,"")</f>
        <v/>
      </c>
      <c r="Y68" s="35" t="str">
        <f>IF(ISNUMBER(#REF!)=TRUE,#REF!,"")</f>
        <v/>
      </c>
      <c r="Z68" s="36" t="e">
        <f>MAX(#REF!,#REF!,#REF!,#REF!,#REF!,#REF!,#REF!,#REF!)</f>
        <v>#REF!</v>
      </c>
      <c r="AA68" s="35" t="str">
        <f t="shared" si="5"/>
        <v/>
      </c>
      <c r="AB68" s="35" t="str">
        <f t="shared" si="6"/>
        <v/>
      </c>
    </row>
    <row r="69" spans="23:28" x14ac:dyDescent="0.2">
      <c r="W69" s="35" t="str">
        <f>IF(ISNUMBER(#REF!)=TRUE,1,"")</f>
        <v/>
      </c>
      <c r="X69" s="35" t="str">
        <f>IF(ISNUMBER(#REF!)=TRUE,#REF!,"")</f>
        <v/>
      </c>
      <c r="Y69" s="35" t="str">
        <f>IF(ISNUMBER(#REF!)=TRUE,#REF!,"")</f>
        <v/>
      </c>
      <c r="Z69" s="36" t="e">
        <f>MAX(#REF!,#REF!,#REF!,#REF!,#REF!,#REF!,#REF!,#REF!)</f>
        <v>#REF!</v>
      </c>
      <c r="AA69" s="35" t="str">
        <f t="shared" si="5"/>
        <v/>
      </c>
      <c r="AB69" s="35" t="str">
        <f t="shared" si="6"/>
        <v/>
      </c>
    </row>
    <row r="70" spans="23:28" x14ac:dyDescent="0.2">
      <c r="W70" s="35" t="str">
        <f>IF(ISNUMBER(#REF!)=TRUE,1,"")</f>
        <v/>
      </c>
      <c r="X70" s="35" t="str">
        <f>IF(ISNUMBER(#REF!)=TRUE,#REF!,"")</f>
        <v/>
      </c>
      <c r="Y70" s="35" t="str">
        <f>IF(ISNUMBER(#REF!)=TRUE,#REF!,"")</f>
        <v/>
      </c>
      <c r="Z70" s="36" t="e">
        <f>MAX(#REF!,#REF!,#REF!,#REF!,#REF!,#REF!,#REF!,#REF!)</f>
        <v>#REF!</v>
      </c>
      <c r="AA70" s="35" t="str">
        <f t="shared" si="5"/>
        <v/>
      </c>
      <c r="AB70" s="35" t="str">
        <f t="shared" si="6"/>
        <v/>
      </c>
    </row>
    <row r="71" spans="23:28" x14ac:dyDescent="0.2">
      <c r="W71" s="35" t="str">
        <f>IF(ISNUMBER(#REF!)=TRUE,1,"")</f>
        <v/>
      </c>
      <c r="X71" s="35" t="str">
        <f>IF(ISNUMBER(#REF!)=TRUE,#REF!,"")</f>
        <v/>
      </c>
      <c r="Y71" s="35" t="str">
        <f>IF(ISNUMBER(#REF!)=TRUE,#REF!,"")</f>
        <v/>
      </c>
      <c r="Z71" s="36" t="e">
        <f>MAX(#REF!,#REF!,#REF!,#REF!,#REF!,#REF!,#REF!,#REF!)</f>
        <v>#REF!</v>
      </c>
      <c r="AA71" s="35" t="str">
        <f t="shared" si="5"/>
        <v/>
      </c>
      <c r="AB71" s="35" t="str">
        <f t="shared" si="6"/>
        <v/>
      </c>
    </row>
    <row r="72" spans="23:28" x14ac:dyDescent="0.2">
      <c r="W72" s="35" t="str">
        <f>IF(ISNUMBER(#REF!)=TRUE,1,"")</f>
        <v/>
      </c>
      <c r="X72" s="35" t="str">
        <f>IF(ISNUMBER(#REF!)=TRUE,#REF!,"")</f>
        <v/>
      </c>
      <c r="Y72" s="35" t="str">
        <f>IF(ISNUMBER(#REF!)=TRUE,#REF!,"")</f>
        <v/>
      </c>
      <c r="Z72" s="36" t="e">
        <f>MAX(#REF!,#REF!,#REF!,#REF!,#REF!,#REF!,#REF!,#REF!)</f>
        <v>#REF!</v>
      </c>
      <c r="AA72" s="35" t="str">
        <f t="shared" si="5"/>
        <v/>
      </c>
      <c r="AB72" s="35" t="str">
        <f t="shared" si="6"/>
        <v/>
      </c>
    </row>
    <row r="73" spans="23:28" x14ac:dyDescent="0.2">
      <c r="W73" s="35" t="str">
        <f>IF(ISNUMBER(#REF!)=TRUE,1,"")</f>
        <v/>
      </c>
      <c r="X73" s="35" t="str">
        <f>IF(ISNUMBER(#REF!)=TRUE,#REF!,"")</f>
        <v/>
      </c>
      <c r="Y73" s="35" t="str">
        <f>IF(ISNUMBER(#REF!)=TRUE,#REF!,"")</f>
        <v/>
      </c>
      <c r="Z73" s="36" t="e">
        <f>MAX(#REF!,#REF!,#REF!,#REF!,#REF!,#REF!,#REF!,#REF!)</f>
        <v>#REF!</v>
      </c>
      <c r="AA73" s="35" t="str">
        <f t="shared" si="5"/>
        <v/>
      </c>
      <c r="AB73" s="35" t="str">
        <f t="shared" si="6"/>
        <v/>
      </c>
    </row>
    <row r="74" spans="23:28" x14ac:dyDescent="0.2">
      <c r="W74" s="35" t="str">
        <f>IF(ISNUMBER(#REF!)=TRUE,1,"")</f>
        <v/>
      </c>
      <c r="X74" s="35" t="str">
        <f>IF(ISNUMBER(#REF!)=TRUE,#REF!,"")</f>
        <v/>
      </c>
      <c r="Y74" s="35" t="str">
        <f>IF(ISNUMBER(#REF!)=TRUE,#REF!,"")</f>
        <v/>
      </c>
      <c r="Z74" s="36" t="e">
        <f>MAX(#REF!,#REF!,#REF!,#REF!,#REF!,#REF!,#REF!,#REF!)</f>
        <v>#REF!</v>
      </c>
      <c r="AA74" s="35" t="str">
        <f t="shared" ref="AA74:AA95" si="8">IF(ISNUMBER(X74)=TRUE,X74-Y74/100000-Z74/1000000000,"")</f>
        <v/>
      </c>
      <c r="AB74" s="35" t="str">
        <f t="shared" ref="AB74:AB95" si="9">IF(ISNUMBER(AA74)=TRUE,RANK(AA74,$AA$10:$AA$95,1),"")</f>
        <v/>
      </c>
    </row>
    <row r="75" spans="23:28" x14ac:dyDescent="0.2">
      <c r="W75" s="35" t="str">
        <f>IF(ISNUMBER(#REF!)=TRUE,1,"")</f>
        <v/>
      </c>
      <c r="X75" s="35" t="str">
        <f>IF(ISNUMBER(#REF!)=TRUE,#REF!,"")</f>
        <v/>
      </c>
      <c r="Y75" s="35" t="str">
        <f>IF(ISNUMBER(#REF!)=TRUE,#REF!,"")</f>
        <v/>
      </c>
      <c r="Z75" s="36" t="e">
        <f>MAX(#REF!,#REF!,#REF!,#REF!,#REF!,#REF!,#REF!,#REF!)</f>
        <v>#REF!</v>
      </c>
      <c r="AA75" s="35" t="str">
        <f t="shared" si="8"/>
        <v/>
      </c>
      <c r="AB75" s="35" t="str">
        <f t="shared" si="9"/>
        <v/>
      </c>
    </row>
    <row r="76" spans="23:28" x14ac:dyDescent="0.2">
      <c r="W76" s="35" t="str">
        <f>IF(ISNUMBER(#REF!)=TRUE,1,"")</f>
        <v/>
      </c>
      <c r="X76" s="35" t="str">
        <f>IF(ISNUMBER(#REF!)=TRUE,#REF!,"")</f>
        <v/>
      </c>
      <c r="Y76" s="35" t="str">
        <f>IF(ISNUMBER(#REF!)=TRUE,#REF!,"")</f>
        <v/>
      </c>
      <c r="Z76" s="36" t="e">
        <f>MAX(#REF!,#REF!,#REF!,#REF!,#REF!,#REF!,#REF!,#REF!)</f>
        <v>#REF!</v>
      </c>
      <c r="AA76" s="35" t="str">
        <f t="shared" si="8"/>
        <v/>
      </c>
      <c r="AB76" s="35" t="str">
        <f t="shared" si="9"/>
        <v/>
      </c>
    </row>
    <row r="77" spans="23:28" x14ac:dyDescent="0.2">
      <c r="W77" s="35" t="str">
        <f>IF(ISNUMBER(#REF!)=TRUE,1,"")</f>
        <v/>
      </c>
      <c r="X77" s="35" t="str">
        <f>IF(ISNUMBER(#REF!)=TRUE,#REF!,"")</f>
        <v/>
      </c>
      <c r="Y77" s="35" t="str">
        <f>IF(ISNUMBER(#REF!)=TRUE,#REF!,"")</f>
        <v/>
      </c>
      <c r="Z77" s="36" t="e">
        <f>MAX(#REF!,#REF!,#REF!,#REF!,#REF!,#REF!,#REF!,#REF!)</f>
        <v>#REF!</v>
      </c>
      <c r="AA77" s="35" t="str">
        <f t="shared" si="8"/>
        <v/>
      </c>
      <c r="AB77" s="35" t="str">
        <f t="shared" si="9"/>
        <v/>
      </c>
    </row>
    <row r="78" spans="23:28" x14ac:dyDescent="0.2">
      <c r="W78" s="35" t="str">
        <f>IF(ISNUMBER(#REF!)=TRUE,1,"")</f>
        <v/>
      </c>
      <c r="X78" s="35" t="str">
        <f>IF(ISNUMBER(#REF!)=TRUE,#REF!,"")</f>
        <v/>
      </c>
      <c r="Y78" s="35" t="str">
        <f>IF(ISNUMBER(#REF!)=TRUE,#REF!,"")</f>
        <v/>
      </c>
      <c r="Z78" s="36" t="e">
        <f>MAX(#REF!,#REF!,#REF!,#REF!,#REF!,#REF!,#REF!,#REF!)</f>
        <v>#REF!</v>
      </c>
      <c r="AA78" s="35" t="str">
        <f t="shared" si="8"/>
        <v/>
      </c>
      <c r="AB78" s="35" t="str">
        <f t="shared" si="9"/>
        <v/>
      </c>
    </row>
    <row r="79" spans="23:28" x14ac:dyDescent="0.2">
      <c r="W79" s="35" t="str">
        <f>IF(ISNUMBER(#REF!)=TRUE,1,"")</f>
        <v/>
      </c>
      <c r="X79" s="35" t="str">
        <f>IF(ISNUMBER(#REF!)=TRUE,#REF!,"")</f>
        <v/>
      </c>
      <c r="Y79" s="35" t="str">
        <f>IF(ISNUMBER(#REF!)=TRUE,#REF!,"")</f>
        <v/>
      </c>
      <c r="Z79" s="36" t="e">
        <f>MAX(#REF!,#REF!,#REF!,#REF!,#REF!,#REF!,#REF!,#REF!)</f>
        <v>#REF!</v>
      </c>
      <c r="AA79" s="35" t="str">
        <f t="shared" si="8"/>
        <v/>
      </c>
      <c r="AB79" s="35" t="str">
        <f t="shared" si="9"/>
        <v/>
      </c>
    </row>
    <row r="80" spans="23:28" x14ac:dyDescent="0.2">
      <c r="W80" s="35" t="str">
        <f>IF(ISNUMBER(#REF!)=TRUE,1,"")</f>
        <v/>
      </c>
      <c r="X80" s="35" t="str">
        <f>IF(ISNUMBER(#REF!)=TRUE,#REF!,"")</f>
        <v/>
      </c>
      <c r="Y80" s="35" t="str">
        <f>IF(ISNUMBER(#REF!)=TRUE,#REF!,"")</f>
        <v/>
      </c>
      <c r="Z80" s="36" t="e">
        <f>MAX(#REF!,#REF!,#REF!,#REF!,#REF!,#REF!,#REF!,#REF!)</f>
        <v>#REF!</v>
      </c>
      <c r="AA80" s="35" t="str">
        <f t="shared" si="8"/>
        <v/>
      </c>
      <c r="AB80" s="35" t="str">
        <f t="shared" si="9"/>
        <v/>
      </c>
    </row>
    <row r="81" spans="23:28" x14ac:dyDescent="0.2">
      <c r="W81" s="35" t="str">
        <f>IF(ISNUMBER(#REF!)=TRUE,1,"")</f>
        <v/>
      </c>
      <c r="X81" s="35" t="str">
        <f>IF(ISNUMBER(#REF!)=TRUE,#REF!,"")</f>
        <v/>
      </c>
      <c r="Y81" s="35" t="str">
        <f>IF(ISNUMBER(#REF!)=TRUE,#REF!,"")</f>
        <v/>
      </c>
      <c r="Z81" s="36" t="e">
        <f>MAX(#REF!,#REF!,#REF!,#REF!,#REF!,#REF!,#REF!,#REF!)</f>
        <v>#REF!</v>
      </c>
      <c r="AA81" s="35" t="str">
        <f t="shared" si="8"/>
        <v/>
      </c>
      <c r="AB81" s="35" t="str">
        <f t="shared" si="9"/>
        <v/>
      </c>
    </row>
    <row r="82" spans="23:28" x14ac:dyDescent="0.2">
      <c r="W82" s="35" t="str">
        <f>IF(ISNUMBER(#REF!)=TRUE,1,"")</f>
        <v/>
      </c>
      <c r="X82" s="35" t="str">
        <f>IF(ISNUMBER(#REF!)=TRUE,#REF!,"")</f>
        <v/>
      </c>
      <c r="Y82" s="35" t="str">
        <f>IF(ISNUMBER(#REF!)=TRUE,#REF!,"")</f>
        <v/>
      </c>
      <c r="Z82" s="36" t="e">
        <f>MAX(#REF!,#REF!,#REF!,#REF!,#REF!,#REF!,#REF!,#REF!)</f>
        <v>#REF!</v>
      </c>
      <c r="AA82" s="35" t="str">
        <f t="shared" si="8"/>
        <v/>
      </c>
      <c r="AB82" s="35" t="str">
        <f t="shared" si="9"/>
        <v/>
      </c>
    </row>
    <row r="83" spans="23:28" x14ac:dyDescent="0.2">
      <c r="W83" s="35" t="str">
        <f>IF(ISNUMBER(#REF!)=TRUE,1,"")</f>
        <v/>
      </c>
      <c r="X83" s="35" t="str">
        <f>IF(ISNUMBER(#REF!)=TRUE,#REF!,"")</f>
        <v/>
      </c>
      <c r="Y83" s="35" t="str">
        <f>IF(ISNUMBER(#REF!)=TRUE,#REF!,"")</f>
        <v/>
      </c>
      <c r="Z83" s="36" t="e">
        <f>MAX(#REF!,#REF!,#REF!,#REF!,#REF!,#REF!,#REF!,#REF!)</f>
        <v>#REF!</v>
      </c>
      <c r="AA83" s="35" t="str">
        <f t="shared" si="8"/>
        <v/>
      </c>
      <c r="AB83" s="35" t="str">
        <f t="shared" si="9"/>
        <v/>
      </c>
    </row>
    <row r="84" spans="23:28" x14ac:dyDescent="0.2">
      <c r="W84" s="35" t="str">
        <f>IF(ISNUMBER(#REF!)=TRUE,1,"")</f>
        <v/>
      </c>
      <c r="X84" s="35" t="str">
        <f>IF(ISNUMBER(#REF!)=TRUE,#REF!,"")</f>
        <v/>
      </c>
      <c r="Y84" s="35" t="str">
        <f>IF(ISNUMBER(#REF!)=TRUE,#REF!,"")</f>
        <v/>
      </c>
      <c r="Z84" s="36" t="e">
        <f>MAX(#REF!,#REF!,#REF!,#REF!,#REF!,#REF!,#REF!,#REF!)</f>
        <v>#REF!</v>
      </c>
      <c r="AA84" s="35" t="str">
        <f t="shared" si="8"/>
        <v/>
      </c>
      <c r="AB84" s="35" t="str">
        <f t="shared" si="9"/>
        <v/>
      </c>
    </row>
    <row r="85" spans="23:28" x14ac:dyDescent="0.2">
      <c r="W85" s="35" t="str">
        <f>IF(ISNUMBER(#REF!)=TRUE,1,"")</f>
        <v/>
      </c>
      <c r="X85" s="35" t="str">
        <f>IF(ISNUMBER(#REF!)=TRUE,#REF!,"")</f>
        <v/>
      </c>
      <c r="Y85" s="35" t="str">
        <f>IF(ISNUMBER(#REF!)=TRUE,#REF!,"")</f>
        <v/>
      </c>
      <c r="Z85" s="36" t="e">
        <f>MAX(#REF!,#REF!,#REF!,#REF!,#REF!,#REF!,#REF!,#REF!)</f>
        <v>#REF!</v>
      </c>
      <c r="AA85" s="35" t="str">
        <f t="shared" si="8"/>
        <v/>
      </c>
      <c r="AB85" s="35" t="str">
        <f t="shared" si="9"/>
        <v/>
      </c>
    </row>
    <row r="86" spans="23:28" x14ac:dyDescent="0.2">
      <c r="W86" s="35" t="str">
        <f>IF(ISNUMBER(#REF!)=TRUE,1,"")</f>
        <v/>
      </c>
      <c r="X86" s="35" t="str">
        <f>IF(ISNUMBER(#REF!)=TRUE,#REF!,"")</f>
        <v/>
      </c>
      <c r="Y86" s="35" t="str">
        <f>IF(ISNUMBER(#REF!)=TRUE,#REF!,"")</f>
        <v/>
      </c>
      <c r="Z86" s="36" t="e">
        <f>MAX(#REF!,#REF!,#REF!,#REF!,#REF!,#REF!,#REF!,#REF!)</f>
        <v>#REF!</v>
      </c>
      <c r="AA86" s="35" t="str">
        <f t="shared" si="8"/>
        <v/>
      </c>
      <c r="AB86" s="35" t="str">
        <f t="shared" si="9"/>
        <v/>
      </c>
    </row>
    <row r="87" spans="23:28" x14ac:dyDescent="0.2">
      <c r="W87" s="35" t="str">
        <f>IF(ISNUMBER(#REF!)=TRUE,1,"")</f>
        <v/>
      </c>
      <c r="X87" s="35" t="str">
        <f>IF(ISNUMBER(#REF!)=TRUE,#REF!,"")</f>
        <v/>
      </c>
      <c r="Y87" s="35" t="str">
        <f>IF(ISNUMBER(#REF!)=TRUE,#REF!,"")</f>
        <v/>
      </c>
      <c r="Z87" s="36" t="e">
        <f>MAX(#REF!,#REF!,#REF!,#REF!,#REF!,#REF!,#REF!,#REF!)</f>
        <v>#REF!</v>
      </c>
      <c r="AA87" s="35" t="str">
        <f t="shared" si="8"/>
        <v/>
      </c>
      <c r="AB87" s="35" t="str">
        <f t="shared" si="9"/>
        <v/>
      </c>
    </row>
    <row r="88" spans="23:28" x14ac:dyDescent="0.2">
      <c r="W88" s="35" t="str">
        <f>IF(ISNUMBER(#REF!)=TRUE,1,"")</f>
        <v/>
      </c>
      <c r="X88" s="35" t="str">
        <f>IF(ISNUMBER(#REF!)=TRUE,#REF!,"")</f>
        <v/>
      </c>
      <c r="Y88" s="35" t="str">
        <f>IF(ISNUMBER(#REF!)=TRUE,#REF!,"")</f>
        <v/>
      </c>
      <c r="Z88" s="36" t="e">
        <f>MAX(#REF!,#REF!,#REF!,#REF!,#REF!,#REF!,#REF!,#REF!)</f>
        <v>#REF!</v>
      </c>
      <c r="AA88" s="35" t="str">
        <f t="shared" si="8"/>
        <v/>
      </c>
      <c r="AB88" s="35" t="str">
        <f t="shared" si="9"/>
        <v/>
      </c>
    </row>
    <row r="89" spans="23:28" x14ac:dyDescent="0.2">
      <c r="W89" s="35" t="str">
        <f>IF(ISNUMBER(#REF!)=TRUE,1,"")</f>
        <v/>
      </c>
      <c r="X89" s="35" t="str">
        <f>IF(ISNUMBER(#REF!)=TRUE,#REF!,"")</f>
        <v/>
      </c>
      <c r="Y89" s="35" t="str">
        <f>IF(ISNUMBER(#REF!)=TRUE,#REF!,"")</f>
        <v/>
      </c>
      <c r="Z89" s="36" t="e">
        <f>MAX(#REF!,#REF!,#REF!,#REF!,#REF!,#REF!,#REF!,#REF!)</f>
        <v>#REF!</v>
      </c>
      <c r="AA89" s="35" t="str">
        <f t="shared" si="8"/>
        <v/>
      </c>
      <c r="AB89" s="35" t="str">
        <f t="shared" si="9"/>
        <v/>
      </c>
    </row>
    <row r="90" spans="23:28" x14ac:dyDescent="0.2">
      <c r="W90" s="35" t="str">
        <f>IF(ISNUMBER(#REF!)=TRUE,1,"")</f>
        <v/>
      </c>
      <c r="X90" s="35" t="str">
        <f>IF(ISNUMBER(#REF!)=TRUE,#REF!,"")</f>
        <v/>
      </c>
      <c r="Y90" s="35" t="str">
        <f>IF(ISNUMBER(#REF!)=TRUE,#REF!,"")</f>
        <v/>
      </c>
      <c r="Z90" s="36" t="e">
        <f>MAX(#REF!,#REF!,#REF!,#REF!,#REF!,#REF!,#REF!,#REF!)</f>
        <v>#REF!</v>
      </c>
      <c r="AA90" s="35" t="str">
        <f t="shared" si="8"/>
        <v/>
      </c>
      <c r="AB90" s="35" t="str">
        <f t="shared" si="9"/>
        <v/>
      </c>
    </row>
    <row r="91" spans="23:28" x14ac:dyDescent="0.2">
      <c r="W91" s="35" t="str">
        <f>IF(ISNUMBER(#REF!)=TRUE,1,"")</f>
        <v/>
      </c>
      <c r="X91" s="35" t="str">
        <f>IF(ISNUMBER(#REF!)=TRUE,#REF!,"")</f>
        <v/>
      </c>
      <c r="Y91" s="35" t="str">
        <f>IF(ISNUMBER(#REF!)=TRUE,#REF!,"")</f>
        <v/>
      </c>
      <c r="Z91" s="36" t="e">
        <f>MAX(#REF!,#REF!,#REF!,#REF!,#REF!,#REF!,#REF!,#REF!)</f>
        <v>#REF!</v>
      </c>
      <c r="AA91" s="35" t="str">
        <f t="shared" si="8"/>
        <v/>
      </c>
      <c r="AB91" s="35" t="str">
        <f t="shared" si="9"/>
        <v/>
      </c>
    </row>
    <row r="92" spans="23:28" x14ac:dyDescent="0.2">
      <c r="W92" s="35" t="str">
        <f>IF(ISNUMBER(#REF!)=TRUE,1,"")</f>
        <v/>
      </c>
      <c r="X92" s="35" t="str">
        <f>IF(ISNUMBER(#REF!)=TRUE,#REF!,"")</f>
        <v/>
      </c>
      <c r="Y92" s="35" t="str">
        <f>IF(ISNUMBER(#REF!)=TRUE,#REF!,"")</f>
        <v/>
      </c>
      <c r="Z92" s="36" t="e">
        <f>MAX(#REF!,#REF!,#REF!,#REF!,#REF!,#REF!,#REF!,#REF!)</f>
        <v>#REF!</v>
      </c>
      <c r="AA92" s="35" t="str">
        <f t="shared" si="8"/>
        <v/>
      </c>
      <c r="AB92" s="35" t="str">
        <f t="shared" si="9"/>
        <v/>
      </c>
    </row>
    <row r="93" spans="23:28" x14ac:dyDescent="0.2">
      <c r="W93" s="35" t="str">
        <f>IF(ISNUMBER(#REF!)=TRUE,1,"")</f>
        <v/>
      </c>
      <c r="X93" s="35" t="str">
        <f>IF(ISNUMBER(#REF!)=TRUE,#REF!,"")</f>
        <v/>
      </c>
      <c r="Y93" s="35" t="str">
        <f>IF(ISNUMBER(#REF!)=TRUE,#REF!,"")</f>
        <v/>
      </c>
      <c r="Z93" s="36" t="e">
        <f>MAX(#REF!,#REF!,#REF!,#REF!,#REF!,#REF!,#REF!,#REF!)</f>
        <v>#REF!</v>
      </c>
      <c r="AA93" s="35" t="str">
        <f t="shared" si="8"/>
        <v/>
      </c>
      <c r="AB93" s="35" t="str">
        <f t="shared" si="9"/>
        <v/>
      </c>
    </row>
    <row r="94" spans="23:28" x14ac:dyDescent="0.2">
      <c r="W94" s="35" t="str">
        <f>IF(ISNUMBER(#REF!)=TRUE,1,"")</f>
        <v/>
      </c>
      <c r="X94" s="35" t="str">
        <f>IF(ISNUMBER(#REF!)=TRUE,#REF!,"")</f>
        <v/>
      </c>
      <c r="Y94" s="35" t="str">
        <f>IF(ISNUMBER(#REF!)=TRUE,#REF!,"")</f>
        <v/>
      </c>
      <c r="Z94" s="36" t="e">
        <f>MAX(#REF!,#REF!,#REF!,#REF!,#REF!,#REF!,#REF!,#REF!)</f>
        <v>#REF!</v>
      </c>
      <c r="AA94" s="35" t="str">
        <f t="shared" si="8"/>
        <v/>
      </c>
      <c r="AB94" s="35" t="str">
        <f t="shared" si="9"/>
        <v/>
      </c>
    </row>
    <row r="95" spans="23:28" x14ac:dyDescent="0.2">
      <c r="W95" s="35" t="str">
        <f>IF(ISNUMBER(V49)=TRUE,1,"")</f>
        <v/>
      </c>
      <c r="X95" s="35" t="str">
        <f>IF(ISNUMBER(T49)=TRUE,T49,"")</f>
        <v/>
      </c>
      <c r="Y95" s="35" t="str">
        <f>IF(ISNUMBER(U49)=TRUE,U49,"")</f>
        <v/>
      </c>
      <c r="Z95" s="36">
        <f>MAX(E49,G49,I49,K49,M49,O49,Q49,S49)</f>
        <v>0</v>
      </c>
      <c r="AA95" s="35" t="str">
        <f t="shared" si="8"/>
        <v/>
      </c>
      <c r="AB95" s="35" t="str">
        <f t="shared" si="9"/>
        <v/>
      </c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 JP10:JP49 TL10:TL49 ADH10:ADH49 AND10:AND49 AWZ10:AWZ49 BGV10:BGV49 BQR10:BQR49 CAN10:CAN49 CKJ10:CKJ49 CUF10:CUF49 DEB10:DEB49 DNX10:DNX49 DXT10:DXT49 EHP10:EHP49 ERL10:ERL49 FBH10:FBH49 FLD10:FLD49 FUZ10:FUZ49 GEV10:GEV49 GOR10:GOR49 GYN10:GYN49 HIJ10:HIJ49 HSF10:HSF49 ICB10:ICB49 ILX10:ILX49 IVT10:IVT49 JFP10:JFP49 JPL10:JPL49 JZH10:JZH49 KJD10:KJD49 KSZ10:KSZ49 LCV10:LCV49 LMR10:LMR49 LWN10:LWN49 MGJ10:MGJ49 MQF10:MQF49 NAB10:NAB49 NJX10:NJX49 NTT10:NTT49 ODP10:ODP49 ONL10:ONL49 OXH10:OXH49 PHD10:PHD49 PQZ10:PQZ49 QAV10:QAV49 QKR10:QKR49 QUN10:QUN49 REJ10:REJ49 ROF10:ROF49 RYB10:RYB49 SHX10:SHX49 SRT10:SRT49 TBP10:TBP49 TLL10:TLL49 TVH10:TVH49 UFD10:UFD49 UOZ10:UOZ49 UYV10:UYV49 VIR10:VIR49 VSN10:VSN49 WCJ10:WCJ49 WMF10:WMF49 WWB10:WWB49 T65546:T65585 JP65546:JP65585 TL65546:TL65585 ADH65546:ADH65585 AND65546:AND65585 AWZ65546:AWZ65585 BGV65546:BGV65585 BQR65546:BQR65585 CAN65546:CAN65585 CKJ65546:CKJ65585 CUF65546:CUF65585 DEB65546:DEB65585 DNX65546:DNX65585 DXT65546:DXT65585 EHP65546:EHP65585 ERL65546:ERL65585 FBH65546:FBH65585 FLD65546:FLD65585 FUZ65546:FUZ65585 GEV65546:GEV65585 GOR65546:GOR65585 GYN65546:GYN65585 HIJ65546:HIJ65585 HSF65546:HSF65585 ICB65546:ICB65585 ILX65546:ILX65585 IVT65546:IVT65585 JFP65546:JFP65585 JPL65546:JPL65585 JZH65546:JZH65585 KJD65546:KJD65585 KSZ65546:KSZ65585 LCV65546:LCV65585 LMR65546:LMR65585 LWN65546:LWN65585 MGJ65546:MGJ65585 MQF65546:MQF65585 NAB65546:NAB65585 NJX65546:NJX65585 NTT65546:NTT65585 ODP65546:ODP65585 ONL65546:ONL65585 OXH65546:OXH65585 PHD65546:PHD65585 PQZ65546:PQZ65585 QAV65546:QAV65585 QKR65546:QKR65585 QUN65546:QUN65585 REJ65546:REJ65585 ROF65546:ROF65585 RYB65546:RYB65585 SHX65546:SHX65585 SRT65546:SRT65585 TBP65546:TBP65585 TLL65546:TLL65585 TVH65546:TVH65585 UFD65546:UFD65585 UOZ65546:UOZ65585 UYV65546:UYV65585 VIR65546:VIR65585 VSN65546:VSN65585 WCJ65546:WCJ65585 WMF65546:WMF65585 WWB65546:WWB65585 T131082:T131121 JP131082:JP131121 TL131082:TL131121 ADH131082:ADH131121 AND131082:AND131121 AWZ131082:AWZ131121 BGV131082:BGV131121 BQR131082:BQR131121 CAN131082:CAN131121 CKJ131082:CKJ131121 CUF131082:CUF131121 DEB131082:DEB131121 DNX131082:DNX131121 DXT131082:DXT131121 EHP131082:EHP131121 ERL131082:ERL131121 FBH131082:FBH131121 FLD131082:FLD131121 FUZ131082:FUZ131121 GEV131082:GEV131121 GOR131082:GOR131121 GYN131082:GYN131121 HIJ131082:HIJ131121 HSF131082:HSF131121 ICB131082:ICB131121 ILX131082:ILX131121 IVT131082:IVT131121 JFP131082:JFP131121 JPL131082:JPL131121 JZH131082:JZH131121 KJD131082:KJD131121 KSZ131082:KSZ131121 LCV131082:LCV131121 LMR131082:LMR131121 LWN131082:LWN131121 MGJ131082:MGJ131121 MQF131082:MQF131121 NAB131082:NAB131121 NJX131082:NJX131121 NTT131082:NTT131121 ODP131082:ODP131121 ONL131082:ONL131121 OXH131082:OXH131121 PHD131082:PHD131121 PQZ131082:PQZ131121 QAV131082:QAV131121 QKR131082:QKR131121 QUN131082:QUN131121 REJ131082:REJ131121 ROF131082:ROF131121 RYB131082:RYB131121 SHX131082:SHX131121 SRT131082:SRT131121 TBP131082:TBP131121 TLL131082:TLL131121 TVH131082:TVH131121 UFD131082:UFD131121 UOZ131082:UOZ131121 UYV131082:UYV131121 VIR131082:VIR131121 VSN131082:VSN131121 WCJ131082:WCJ131121 WMF131082:WMF131121 WWB131082:WWB131121 T196618:T196657 JP196618:JP196657 TL196618:TL196657 ADH196618:ADH196657 AND196618:AND196657 AWZ196618:AWZ196657 BGV196618:BGV196657 BQR196618:BQR196657 CAN196618:CAN196657 CKJ196618:CKJ196657 CUF196618:CUF196657 DEB196618:DEB196657 DNX196618:DNX196657 DXT196618:DXT196657 EHP196618:EHP196657 ERL196618:ERL196657 FBH196618:FBH196657 FLD196618:FLD196657 FUZ196618:FUZ196657 GEV196618:GEV196657 GOR196618:GOR196657 GYN196618:GYN196657 HIJ196618:HIJ196657 HSF196618:HSF196657 ICB196618:ICB196657 ILX196618:ILX196657 IVT196618:IVT196657 JFP196618:JFP196657 JPL196618:JPL196657 JZH196618:JZH196657 KJD196618:KJD196657 KSZ196618:KSZ196657 LCV196618:LCV196657 LMR196618:LMR196657 LWN196618:LWN196657 MGJ196618:MGJ196657 MQF196618:MQF196657 NAB196618:NAB196657 NJX196618:NJX196657 NTT196618:NTT196657 ODP196618:ODP196657 ONL196618:ONL196657 OXH196618:OXH196657 PHD196618:PHD196657 PQZ196618:PQZ196657 QAV196618:QAV196657 QKR196618:QKR196657 QUN196618:QUN196657 REJ196618:REJ196657 ROF196618:ROF196657 RYB196618:RYB196657 SHX196618:SHX196657 SRT196618:SRT196657 TBP196618:TBP196657 TLL196618:TLL196657 TVH196618:TVH196657 UFD196618:UFD196657 UOZ196618:UOZ196657 UYV196618:UYV196657 VIR196618:VIR196657 VSN196618:VSN196657 WCJ196618:WCJ196657 WMF196618:WMF196657 WWB196618:WWB196657 T262154:T262193 JP262154:JP262193 TL262154:TL262193 ADH262154:ADH262193 AND262154:AND262193 AWZ262154:AWZ262193 BGV262154:BGV262193 BQR262154:BQR262193 CAN262154:CAN262193 CKJ262154:CKJ262193 CUF262154:CUF262193 DEB262154:DEB262193 DNX262154:DNX262193 DXT262154:DXT262193 EHP262154:EHP262193 ERL262154:ERL262193 FBH262154:FBH262193 FLD262154:FLD262193 FUZ262154:FUZ262193 GEV262154:GEV262193 GOR262154:GOR262193 GYN262154:GYN262193 HIJ262154:HIJ262193 HSF262154:HSF262193 ICB262154:ICB262193 ILX262154:ILX262193 IVT262154:IVT262193 JFP262154:JFP262193 JPL262154:JPL262193 JZH262154:JZH262193 KJD262154:KJD262193 KSZ262154:KSZ262193 LCV262154:LCV262193 LMR262154:LMR262193 LWN262154:LWN262193 MGJ262154:MGJ262193 MQF262154:MQF262193 NAB262154:NAB262193 NJX262154:NJX262193 NTT262154:NTT262193 ODP262154:ODP262193 ONL262154:ONL262193 OXH262154:OXH262193 PHD262154:PHD262193 PQZ262154:PQZ262193 QAV262154:QAV262193 QKR262154:QKR262193 QUN262154:QUN262193 REJ262154:REJ262193 ROF262154:ROF262193 RYB262154:RYB262193 SHX262154:SHX262193 SRT262154:SRT262193 TBP262154:TBP262193 TLL262154:TLL262193 TVH262154:TVH262193 UFD262154:UFD262193 UOZ262154:UOZ262193 UYV262154:UYV262193 VIR262154:VIR262193 VSN262154:VSN262193 WCJ262154:WCJ262193 WMF262154:WMF262193 WWB262154:WWB262193 T327690:T327729 JP327690:JP327729 TL327690:TL327729 ADH327690:ADH327729 AND327690:AND327729 AWZ327690:AWZ327729 BGV327690:BGV327729 BQR327690:BQR327729 CAN327690:CAN327729 CKJ327690:CKJ327729 CUF327690:CUF327729 DEB327690:DEB327729 DNX327690:DNX327729 DXT327690:DXT327729 EHP327690:EHP327729 ERL327690:ERL327729 FBH327690:FBH327729 FLD327690:FLD327729 FUZ327690:FUZ327729 GEV327690:GEV327729 GOR327690:GOR327729 GYN327690:GYN327729 HIJ327690:HIJ327729 HSF327690:HSF327729 ICB327690:ICB327729 ILX327690:ILX327729 IVT327690:IVT327729 JFP327690:JFP327729 JPL327690:JPL327729 JZH327690:JZH327729 KJD327690:KJD327729 KSZ327690:KSZ327729 LCV327690:LCV327729 LMR327690:LMR327729 LWN327690:LWN327729 MGJ327690:MGJ327729 MQF327690:MQF327729 NAB327690:NAB327729 NJX327690:NJX327729 NTT327690:NTT327729 ODP327690:ODP327729 ONL327690:ONL327729 OXH327690:OXH327729 PHD327690:PHD327729 PQZ327690:PQZ327729 QAV327690:QAV327729 QKR327690:QKR327729 QUN327690:QUN327729 REJ327690:REJ327729 ROF327690:ROF327729 RYB327690:RYB327729 SHX327690:SHX327729 SRT327690:SRT327729 TBP327690:TBP327729 TLL327690:TLL327729 TVH327690:TVH327729 UFD327690:UFD327729 UOZ327690:UOZ327729 UYV327690:UYV327729 VIR327690:VIR327729 VSN327690:VSN327729 WCJ327690:WCJ327729 WMF327690:WMF327729 WWB327690:WWB327729 T393226:T393265 JP393226:JP393265 TL393226:TL393265 ADH393226:ADH393265 AND393226:AND393265 AWZ393226:AWZ393265 BGV393226:BGV393265 BQR393226:BQR393265 CAN393226:CAN393265 CKJ393226:CKJ393265 CUF393226:CUF393265 DEB393226:DEB393265 DNX393226:DNX393265 DXT393226:DXT393265 EHP393226:EHP393265 ERL393226:ERL393265 FBH393226:FBH393265 FLD393226:FLD393265 FUZ393226:FUZ393265 GEV393226:GEV393265 GOR393226:GOR393265 GYN393226:GYN393265 HIJ393226:HIJ393265 HSF393226:HSF393265 ICB393226:ICB393265 ILX393226:ILX393265 IVT393226:IVT393265 JFP393226:JFP393265 JPL393226:JPL393265 JZH393226:JZH393265 KJD393226:KJD393265 KSZ393226:KSZ393265 LCV393226:LCV393265 LMR393226:LMR393265 LWN393226:LWN393265 MGJ393226:MGJ393265 MQF393226:MQF393265 NAB393226:NAB393265 NJX393226:NJX393265 NTT393226:NTT393265 ODP393226:ODP393265 ONL393226:ONL393265 OXH393226:OXH393265 PHD393226:PHD393265 PQZ393226:PQZ393265 QAV393226:QAV393265 QKR393226:QKR393265 QUN393226:QUN393265 REJ393226:REJ393265 ROF393226:ROF393265 RYB393226:RYB393265 SHX393226:SHX393265 SRT393226:SRT393265 TBP393226:TBP393265 TLL393226:TLL393265 TVH393226:TVH393265 UFD393226:UFD393265 UOZ393226:UOZ393265 UYV393226:UYV393265 VIR393226:VIR393265 VSN393226:VSN393265 WCJ393226:WCJ393265 WMF393226:WMF393265 WWB393226:WWB393265 T458762:T458801 JP458762:JP458801 TL458762:TL458801 ADH458762:ADH458801 AND458762:AND458801 AWZ458762:AWZ458801 BGV458762:BGV458801 BQR458762:BQR458801 CAN458762:CAN458801 CKJ458762:CKJ458801 CUF458762:CUF458801 DEB458762:DEB458801 DNX458762:DNX458801 DXT458762:DXT458801 EHP458762:EHP458801 ERL458762:ERL458801 FBH458762:FBH458801 FLD458762:FLD458801 FUZ458762:FUZ458801 GEV458762:GEV458801 GOR458762:GOR458801 GYN458762:GYN458801 HIJ458762:HIJ458801 HSF458762:HSF458801 ICB458762:ICB458801 ILX458762:ILX458801 IVT458762:IVT458801 JFP458762:JFP458801 JPL458762:JPL458801 JZH458762:JZH458801 KJD458762:KJD458801 KSZ458762:KSZ458801 LCV458762:LCV458801 LMR458762:LMR458801 LWN458762:LWN458801 MGJ458762:MGJ458801 MQF458762:MQF458801 NAB458762:NAB458801 NJX458762:NJX458801 NTT458762:NTT458801 ODP458762:ODP458801 ONL458762:ONL458801 OXH458762:OXH458801 PHD458762:PHD458801 PQZ458762:PQZ458801 QAV458762:QAV458801 QKR458762:QKR458801 QUN458762:QUN458801 REJ458762:REJ458801 ROF458762:ROF458801 RYB458762:RYB458801 SHX458762:SHX458801 SRT458762:SRT458801 TBP458762:TBP458801 TLL458762:TLL458801 TVH458762:TVH458801 UFD458762:UFD458801 UOZ458762:UOZ458801 UYV458762:UYV458801 VIR458762:VIR458801 VSN458762:VSN458801 WCJ458762:WCJ458801 WMF458762:WMF458801 WWB458762:WWB458801 T524298:T524337 JP524298:JP524337 TL524298:TL524337 ADH524298:ADH524337 AND524298:AND524337 AWZ524298:AWZ524337 BGV524298:BGV524337 BQR524298:BQR524337 CAN524298:CAN524337 CKJ524298:CKJ524337 CUF524298:CUF524337 DEB524298:DEB524337 DNX524298:DNX524337 DXT524298:DXT524337 EHP524298:EHP524337 ERL524298:ERL524337 FBH524298:FBH524337 FLD524298:FLD524337 FUZ524298:FUZ524337 GEV524298:GEV524337 GOR524298:GOR524337 GYN524298:GYN524337 HIJ524298:HIJ524337 HSF524298:HSF524337 ICB524298:ICB524337 ILX524298:ILX524337 IVT524298:IVT524337 JFP524298:JFP524337 JPL524298:JPL524337 JZH524298:JZH524337 KJD524298:KJD524337 KSZ524298:KSZ524337 LCV524298:LCV524337 LMR524298:LMR524337 LWN524298:LWN524337 MGJ524298:MGJ524337 MQF524298:MQF524337 NAB524298:NAB524337 NJX524298:NJX524337 NTT524298:NTT524337 ODP524298:ODP524337 ONL524298:ONL524337 OXH524298:OXH524337 PHD524298:PHD524337 PQZ524298:PQZ524337 QAV524298:QAV524337 QKR524298:QKR524337 QUN524298:QUN524337 REJ524298:REJ524337 ROF524298:ROF524337 RYB524298:RYB524337 SHX524298:SHX524337 SRT524298:SRT524337 TBP524298:TBP524337 TLL524298:TLL524337 TVH524298:TVH524337 UFD524298:UFD524337 UOZ524298:UOZ524337 UYV524298:UYV524337 VIR524298:VIR524337 VSN524298:VSN524337 WCJ524298:WCJ524337 WMF524298:WMF524337 WWB524298:WWB524337 T589834:T589873 JP589834:JP589873 TL589834:TL589873 ADH589834:ADH589873 AND589834:AND589873 AWZ589834:AWZ589873 BGV589834:BGV589873 BQR589834:BQR589873 CAN589834:CAN589873 CKJ589834:CKJ589873 CUF589834:CUF589873 DEB589834:DEB589873 DNX589834:DNX589873 DXT589834:DXT589873 EHP589834:EHP589873 ERL589834:ERL589873 FBH589834:FBH589873 FLD589834:FLD589873 FUZ589834:FUZ589873 GEV589834:GEV589873 GOR589834:GOR589873 GYN589834:GYN589873 HIJ589834:HIJ589873 HSF589834:HSF589873 ICB589834:ICB589873 ILX589834:ILX589873 IVT589834:IVT589873 JFP589834:JFP589873 JPL589834:JPL589873 JZH589834:JZH589873 KJD589834:KJD589873 KSZ589834:KSZ589873 LCV589834:LCV589873 LMR589834:LMR589873 LWN589834:LWN589873 MGJ589834:MGJ589873 MQF589834:MQF589873 NAB589834:NAB589873 NJX589834:NJX589873 NTT589834:NTT589873 ODP589834:ODP589873 ONL589834:ONL589873 OXH589834:OXH589873 PHD589834:PHD589873 PQZ589834:PQZ589873 QAV589834:QAV589873 QKR589834:QKR589873 QUN589834:QUN589873 REJ589834:REJ589873 ROF589834:ROF589873 RYB589834:RYB589873 SHX589834:SHX589873 SRT589834:SRT589873 TBP589834:TBP589873 TLL589834:TLL589873 TVH589834:TVH589873 UFD589834:UFD589873 UOZ589834:UOZ589873 UYV589834:UYV589873 VIR589834:VIR589873 VSN589834:VSN589873 WCJ589834:WCJ589873 WMF589834:WMF589873 WWB589834:WWB589873 T655370:T655409 JP655370:JP655409 TL655370:TL655409 ADH655370:ADH655409 AND655370:AND655409 AWZ655370:AWZ655409 BGV655370:BGV655409 BQR655370:BQR655409 CAN655370:CAN655409 CKJ655370:CKJ655409 CUF655370:CUF655409 DEB655370:DEB655409 DNX655370:DNX655409 DXT655370:DXT655409 EHP655370:EHP655409 ERL655370:ERL655409 FBH655370:FBH655409 FLD655370:FLD655409 FUZ655370:FUZ655409 GEV655370:GEV655409 GOR655370:GOR655409 GYN655370:GYN655409 HIJ655370:HIJ655409 HSF655370:HSF655409 ICB655370:ICB655409 ILX655370:ILX655409 IVT655370:IVT655409 JFP655370:JFP655409 JPL655370:JPL655409 JZH655370:JZH655409 KJD655370:KJD655409 KSZ655370:KSZ655409 LCV655370:LCV655409 LMR655370:LMR655409 LWN655370:LWN655409 MGJ655370:MGJ655409 MQF655370:MQF655409 NAB655370:NAB655409 NJX655370:NJX655409 NTT655370:NTT655409 ODP655370:ODP655409 ONL655370:ONL655409 OXH655370:OXH655409 PHD655370:PHD655409 PQZ655370:PQZ655409 QAV655370:QAV655409 QKR655370:QKR655409 QUN655370:QUN655409 REJ655370:REJ655409 ROF655370:ROF655409 RYB655370:RYB655409 SHX655370:SHX655409 SRT655370:SRT655409 TBP655370:TBP655409 TLL655370:TLL655409 TVH655370:TVH655409 UFD655370:UFD655409 UOZ655370:UOZ655409 UYV655370:UYV655409 VIR655370:VIR655409 VSN655370:VSN655409 WCJ655370:WCJ655409 WMF655370:WMF655409 WWB655370:WWB655409 T720906:T720945 JP720906:JP720945 TL720906:TL720945 ADH720906:ADH720945 AND720906:AND720945 AWZ720906:AWZ720945 BGV720906:BGV720945 BQR720906:BQR720945 CAN720906:CAN720945 CKJ720906:CKJ720945 CUF720906:CUF720945 DEB720906:DEB720945 DNX720906:DNX720945 DXT720906:DXT720945 EHP720906:EHP720945 ERL720906:ERL720945 FBH720906:FBH720945 FLD720906:FLD720945 FUZ720906:FUZ720945 GEV720906:GEV720945 GOR720906:GOR720945 GYN720906:GYN720945 HIJ720906:HIJ720945 HSF720906:HSF720945 ICB720906:ICB720945 ILX720906:ILX720945 IVT720906:IVT720945 JFP720906:JFP720945 JPL720906:JPL720945 JZH720906:JZH720945 KJD720906:KJD720945 KSZ720906:KSZ720945 LCV720906:LCV720945 LMR720906:LMR720945 LWN720906:LWN720945 MGJ720906:MGJ720945 MQF720906:MQF720945 NAB720906:NAB720945 NJX720906:NJX720945 NTT720906:NTT720945 ODP720906:ODP720945 ONL720906:ONL720945 OXH720906:OXH720945 PHD720906:PHD720945 PQZ720906:PQZ720945 QAV720906:QAV720945 QKR720906:QKR720945 QUN720906:QUN720945 REJ720906:REJ720945 ROF720906:ROF720945 RYB720906:RYB720945 SHX720906:SHX720945 SRT720906:SRT720945 TBP720906:TBP720945 TLL720906:TLL720945 TVH720906:TVH720945 UFD720906:UFD720945 UOZ720906:UOZ720945 UYV720906:UYV720945 VIR720906:VIR720945 VSN720906:VSN720945 WCJ720906:WCJ720945 WMF720906:WMF720945 WWB720906:WWB720945 T786442:T786481 JP786442:JP786481 TL786442:TL786481 ADH786442:ADH786481 AND786442:AND786481 AWZ786442:AWZ786481 BGV786442:BGV786481 BQR786442:BQR786481 CAN786442:CAN786481 CKJ786442:CKJ786481 CUF786442:CUF786481 DEB786442:DEB786481 DNX786442:DNX786481 DXT786442:DXT786481 EHP786442:EHP786481 ERL786442:ERL786481 FBH786442:FBH786481 FLD786442:FLD786481 FUZ786442:FUZ786481 GEV786442:GEV786481 GOR786442:GOR786481 GYN786442:GYN786481 HIJ786442:HIJ786481 HSF786442:HSF786481 ICB786442:ICB786481 ILX786442:ILX786481 IVT786442:IVT786481 JFP786442:JFP786481 JPL786442:JPL786481 JZH786442:JZH786481 KJD786442:KJD786481 KSZ786442:KSZ786481 LCV786442:LCV786481 LMR786442:LMR786481 LWN786442:LWN786481 MGJ786442:MGJ786481 MQF786442:MQF786481 NAB786442:NAB786481 NJX786442:NJX786481 NTT786442:NTT786481 ODP786442:ODP786481 ONL786442:ONL786481 OXH786442:OXH786481 PHD786442:PHD786481 PQZ786442:PQZ786481 QAV786442:QAV786481 QKR786442:QKR786481 QUN786442:QUN786481 REJ786442:REJ786481 ROF786442:ROF786481 RYB786442:RYB786481 SHX786442:SHX786481 SRT786442:SRT786481 TBP786442:TBP786481 TLL786442:TLL786481 TVH786442:TVH786481 UFD786442:UFD786481 UOZ786442:UOZ786481 UYV786442:UYV786481 VIR786442:VIR786481 VSN786442:VSN786481 WCJ786442:WCJ786481 WMF786442:WMF786481 WWB786442:WWB786481 T851978:T852017 JP851978:JP852017 TL851978:TL852017 ADH851978:ADH852017 AND851978:AND852017 AWZ851978:AWZ852017 BGV851978:BGV852017 BQR851978:BQR852017 CAN851978:CAN852017 CKJ851978:CKJ852017 CUF851978:CUF852017 DEB851978:DEB852017 DNX851978:DNX852017 DXT851978:DXT852017 EHP851978:EHP852017 ERL851978:ERL852017 FBH851978:FBH852017 FLD851978:FLD852017 FUZ851978:FUZ852017 GEV851978:GEV852017 GOR851978:GOR852017 GYN851978:GYN852017 HIJ851978:HIJ852017 HSF851978:HSF852017 ICB851978:ICB852017 ILX851978:ILX852017 IVT851978:IVT852017 JFP851978:JFP852017 JPL851978:JPL852017 JZH851978:JZH852017 KJD851978:KJD852017 KSZ851978:KSZ852017 LCV851978:LCV852017 LMR851978:LMR852017 LWN851978:LWN852017 MGJ851978:MGJ852017 MQF851978:MQF852017 NAB851978:NAB852017 NJX851978:NJX852017 NTT851978:NTT852017 ODP851978:ODP852017 ONL851978:ONL852017 OXH851978:OXH852017 PHD851978:PHD852017 PQZ851978:PQZ852017 QAV851978:QAV852017 QKR851978:QKR852017 QUN851978:QUN852017 REJ851978:REJ852017 ROF851978:ROF852017 RYB851978:RYB852017 SHX851978:SHX852017 SRT851978:SRT852017 TBP851978:TBP852017 TLL851978:TLL852017 TVH851978:TVH852017 UFD851978:UFD852017 UOZ851978:UOZ852017 UYV851978:UYV852017 VIR851978:VIR852017 VSN851978:VSN852017 WCJ851978:WCJ852017 WMF851978:WMF852017 WWB851978:WWB852017 T917514:T917553 JP917514:JP917553 TL917514:TL917553 ADH917514:ADH917553 AND917514:AND917553 AWZ917514:AWZ917553 BGV917514:BGV917553 BQR917514:BQR917553 CAN917514:CAN917553 CKJ917514:CKJ917553 CUF917514:CUF917553 DEB917514:DEB917553 DNX917514:DNX917553 DXT917514:DXT917553 EHP917514:EHP917553 ERL917514:ERL917553 FBH917514:FBH917553 FLD917514:FLD917553 FUZ917514:FUZ917553 GEV917514:GEV917553 GOR917514:GOR917553 GYN917514:GYN917553 HIJ917514:HIJ917553 HSF917514:HSF917553 ICB917514:ICB917553 ILX917514:ILX917553 IVT917514:IVT917553 JFP917514:JFP917553 JPL917514:JPL917553 JZH917514:JZH917553 KJD917514:KJD917553 KSZ917514:KSZ917553 LCV917514:LCV917553 LMR917514:LMR917553 LWN917514:LWN917553 MGJ917514:MGJ917553 MQF917514:MQF917553 NAB917514:NAB917553 NJX917514:NJX917553 NTT917514:NTT917553 ODP917514:ODP917553 ONL917514:ONL917553 OXH917514:OXH917553 PHD917514:PHD917553 PQZ917514:PQZ917553 QAV917514:QAV917553 QKR917514:QKR917553 QUN917514:QUN917553 REJ917514:REJ917553 ROF917514:ROF917553 RYB917514:RYB917553 SHX917514:SHX917553 SRT917514:SRT917553 TBP917514:TBP917553 TLL917514:TLL917553 TVH917514:TVH917553 UFD917514:UFD917553 UOZ917514:UOZ917553 UYV917514:UYV917553 VIR917514:VIR917553 VSN917514:VSN917553 WCJ917514:WCJ917553 WMF917514:WMF917553 WWB917514:WWB917553 T983050:T983089 JP983050:JP983089 TL983050:TL983089 ADH983050:ADH983089 AND983050:AND983089 AWZ983050:AWZ983089 BGV983050:BGV983089 BQR983050:BQR983089 CAN983050:CAN983089 CKJ983050:CKJ983089 CUF983050:CUF983089 DEB983050:DEB983089 DNX983050:DNX983089 DXT983050:DXT983089 EHP983050:EHP983089 ERL983050:ERL983089 FBH983050:FBH983089 FLD983050:FLD983089 FUZ983050:FUZ983089 GEV983050:GEV983089 GOR983050:GOR983089 GYN983050:GYN983089 HIJ983050:HIJ983089 HSF983050:HSF983089 ICB983050:ICB983089 ILX983050:ILX983089 IVT983050:IVT983089 JFP983050:JFP983089 JPL983050:JPL983089 JZH983050:JZH983089 KJD983050:KJD983089 KSZ983050:KSZ983089 LCV983050:LCV983089 LMR983050:LMR983089 LWN983050:LWN983089 MGJ983050:MGJ983089 MQF983050:MQF983089 NAB983050:NAB983089 NJX983050:NJX983089 NTT983050:NTT983089 ODP983050:ODP983089 ONL983050:ONL983089 OXH983050:OXH983089 PHD983050:PHD983089 PQZ983050:PQZ983089 QAV983050:QAV983089 QKR983050:QKR983089 QUN983050:QUN983089 REJ983050:REJ983089 ROF983050:ROF983089 RYB983050:RYB983089 SHX983050:SHX983089 SRT983050:SRT983089 TBP983050:TBP983089 TLL983050:TLL983089 TVH983050:TVH983089 UFD983050:UFD983089 UOZ983050:UOZ983089 UYV983050:UYV983089 VIR983050:VIR983089 VSN983050:VSN983089 WCJ983050:WCJ983089 WMF983050:WMF983089 WWB983050:WWB983089" xr:uid="{87B78603-9833-407F-A323-1E7043FB95FF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B777-8A07-42AE-A9A9-665B29633E22}">
  <sheetPr codeName="List2">
    <pageSetUpPr fitToPage="1"/>
  </sheetPr>
  <dimension ref="A2:AA27"/>
  <sheetViews>
    <sheetView showRowColHeaders="0" zoomScale="80" zoomScaleNormal="80" workbookViewId="0">
      <selection activeCell="N22" sqref="N22"/>
    </sheetView>
  </sheetViews>
  <sheetFormatPr defaultRowHeight="12.75" x14ac:dyDescent="0.2"/>
  <cols>
    <col min="1" max="1" width="4.5703125" style="147" customWidth="1"/>
    <col min="2" max="2" width="40.7109375" style="146" customWidth="1"/>
    <col min="3" max="3" width="5.7109375" style="146" customWidth="1"/>
    <col min="4" max="4" width="11.28515625" style="146" customWidth="1"/>
    <col min="5" max="5" width="5.7109375" style="146" customWidth="1"/>
    <col min="6" max="6" width="11.28515625" style="146" customWidth="1"/>
    <col min="7" max="7" width="5.7109375" style="146" customWidth="1"/>
    <col min="8" max="8" width="11.28515625" style="146" customWidth="1"/>
    <col min="9" max="9" width="5.7109375" style="146" customWidth="1"/>
    <col min="10" max="10" width="11.28515625" style="146" customWidth="1"/>
    <col min="11" max="11" width="5.7109375" style="146" customWidth="1"/>
    <col min="12" max="12" width="11.28515625" style="146" customWidth="1"/>
    <col min="13" max="13" width="5.85546875" style="146" customWidth="1"/>
    <col min="14" max="14" width="11.28515625" style="146" customWidth="1"/>
    <col min="15" max="15" width="5.7109375" style="146" customWidth="1"/>
    <col min="16" max="16" width="11.28515625" style="146" customWidth="1"/>
    <col min="17" max="17" width="5.7109375" style="146" customWidth="1"/>
    <col min="18" max="18" width="11.28515625" style="146" customWidth="1"/>
    <col min="19" max="19" width="6.28515625" style="146" customWidth="1"/>
    <col min="20" max="20" width="11" style="146" customWidth="1"/>
    <col min="21" max="21" width="10" style="146" bestFit="1" customWidth="1"/>
    <col min="22" max="22" width="9.140625" style="146"/>
    <col min="23" max="23" width="9.140625" style="146" hidden="1" customWidth="1"/>
    <col min="24" max="24" width="15.5703125" style="146" hidden="1" customWidth="1"/>
    <col min="25" max="25" width="9.140625" style="146" hidden="1" customWidth="1"/>
    <col min="26" max="26" width="16.7109375" style="146" hidden="1" customWidth="1"/>
    <col min="27" max="27" width="9.140625" style="146" hidden="1" customWidth="1"/>
    <col min="28" max="256" width="9.140625" style="146"/>
    <col min="257" max="257" width="4.5703125" style="146" customWidth="1"/>
    <col min="258" max="258" width="40.7109375" style="146" customWidth="1"/>
    <col min="259" max="259" width="5.7109375" style="146" customWidth="1"/>
    <col min="260" max="260" width="11.28515625" style="146" customWidth="1"/>
    <col min="261" max="261" width="5.7109375" style="146" customWidth="1"/>
    <col min="262" max="262" width="11.28515625" style="146" customWidth="1"/>
    <col min="263" max="263" width="5.7109375" style="146" customWidth="1"/>
    <col min="264" max="264" width="11.28515625" style="146" customWidth="1"/>
    <col min="265" max="265" width="5.7109375" style="146" customWidth="1"/>
    <col min="266" max="266" width="11.28515625" style="146" customWidth="1"/>
    <col min="267" max="267" width="5.7109375" style="146" customWidth="1"/>
    <col min="268" max="268" width="11.28515625" style="146" customWidth="1"/>
    <col min="269" max="269" width="5.85546875" style="146" customWidth="1"/>
    <col min="270" max="270" width="11.28515625" style="146" customWidth="1"/>
    <col min="271" max="271" width="5.7109375" style="146" customWidth="1"/>
    <col min="272" max="272" width="11.28515625" style="146" customWidth="1"/>
    <col min="273" max="273" width="5.7109375" style="146" customWidth="1"/>
    <col min="274" max="274" width="11.28515625" style="146" customWidth="1"/>
    <col min="275" max="275" width="6.28515625" style="146" customWidth="1"/>
    <col min="276" max="276" width="11" style="146" customWidth="1"/>
    <col min="277" max="277" width="10" style="146" bestFit="1" customWidth="1"/>
    <col min="278" max="278" width="9.140625" style="146"/>
    <col min="279" max="283" width="0" style="146" hidden="1" customWidth="1"/>
    <col min="284" max="512" width="9.140625" style="146"/>
    <col min="513" max="513" width="4.5703125" style="146" customWidth="1"/>
    <col min="514" max="514" width="40.7109375" style="146" customWidth="1"/>
    <col min="515" max="515" width="5.7109375" style="146" customWidth="1"/>
    <col min="516" max="516" width="11.28515625" style="146" customWidth="1"/>
    <col min="517" max="517" width="5.7109375" style="146" customWidth="1"/>
    <col min="518" max="518" width="11.28515625" style="146" customWidth="1"/>
    <col min="519" max="519" width="5.7109375" style="146" customWidth="1"/>
    <col min="520" max="520" width="11.28515625" style="146" customWidth="1"/>
    <col min="521" max="521" width="5.7109375" style="146" customWidth="1"/>
    <col min="522" max="522" width="11.28515625" style="146" customWidth="1"/>
    <col min="523" max="523" width="5.7109375" style="146" customWidth="1"/>
    <col min="524" max="524" width="11.28515625" style="146" customWidth="1"/>
    <col min="525" max="525" width="5.85546875" style="146" customWidth="1"/>
    <col min="526" max="526" width="11.28515625" style="146" customWidth="1"/>
    <col min="527" max="527" width="5.7109375" style="146" customWidth="1"/>
    <col min="528" max="528" width="11.28515625" style="146" customWidth="1"/>
    <col min="529" max="529" width="5.7109375" style="146" customWidth="1"/>
    <col min="530" max="530" width="11.28515625" style="146" customWidth="1"/>
    <col min="531" max="531" width="6.28515625" style="146" customWidth="1"/>
    <col min="532" max="532" width="11" style="146" customWidth="1"/>
    <col min="533" max="533" width="10" style="146" bestFit="1" customWidth="1"/>
    <col min="534" max="534" width="9.140625" style="146"/>
    <col min="535" max="539" width="0" style="146" hidden="1" customWidth="1"/>
    <col min="540" max="768" width="9.140625" style="146"/>
    <col min="769" max="769" width="4.5703125" style="146" customWidth="1"/>
    <col min="770" max="770" width="40.7109375" style="146" customWidth="1"/>
    <col min="771" max="771" width="5.7109375" style="146" customWidth="1"/>
    <col min="772" max="772" width="11.28515625" style="146" customWidth="1"/>
    <col min="773" max="773" width="5.7109375" style="146" customWidth="1"/>
    <col min="774" max="774" width="11.28515625" style="146" customWidth="1"/>
    <col min="775" max="775" width="5.7109375" style="146" customWidth="1"/>
    <col min="776" max="776" width="11.28515625" style="146" customWidth="1"/>
    <col min="777" max="777" width="5.7109375" style="146" customWidth="1"/>
    <col min="778" max="778" width="11.28515625" style="146" customWidth="1"/>
    <col min="779" max="779" width="5.7109375" style="146" customWidth="1"/>
    <col min="780" max="780" width="11.28515625" style="146" customWidth="1"/>
    <col min="781" max="781" width="5.85546875" style="146" customWidth="1"/>
    <col min="782" max="782" width="11.28515625" style="146" customWidth="1"/>
    <col min="783" max="783" width="5.7109375" style="146" customWidth="1"/>
    <col min="784" max="784" width="11.28515625" style="146" customWidth="1"/>
    <col min="785" max="785" width="5.7109375" style="146" customWidth="1"/>
    <col min="786" max="786" width="11.28515625" style="146" customWidth="1"/>
    <col min="787" max="787" width="6.28515625" style="146" customWidth="1"/>
    <col min="788" max="788" width="11" style="146" customWidth="1"/>
    <col min="789" max="789" width="10" style="146" bestFit="1" customWidth="1"/>
    <col min="790" max="790" width="9.140625" style="146"/>
    <col min="791" max="795" width="0" style="146" hidden="1" customWidth="1"/>
    <col min="796" max="1024" width="9.140625" style="146"/>
    <col min="1025" max="1025" width="4.5703125" style="146" customWidth="1"/>
    <col min="1026" max="1026" width="40.7109375" style="146" customWidth="1"/>
    <col min="1027" max="1027" width="5.7109375" style="146" customWidth="1"/>
    <col min="1028" max="1028" width="11.28515625" style="146" customWidth="1"/>
    <col min="1029" max="1029" width="5.7109375" style="146" customWidth="1"/>
    <col min="1030" max="1030" width="11.28515625" style="146" customWidth="1"/>
    <col min="1031" max="1031" width="5.7109375" style="146" customWidth="1"/>
    <col min="1032" max="1032" width="11.28515625" style="146" customWidth="1"/>
    <col min="1033" max="1033" width="5.7109375" style="146" customWidth="1"/>
    <col min="1034" max="1034" width="11.28515625" style="146" customWidth="1"/>
    <col min="1035" max="1035" width="5.7109375" style="146" customWidth="1"/>
    <col min="1036" max="1036" width="11.28515625" style="146" customWidth="1"/>
    <col min="1037" max="1037" width="5.85546875" style="146" customWidth="1"/>
    <col min="1038" max="1038" width="11.28515625" style="146" customWidth="1"/>
    <col min="1039" max="1039" width="5.7109375" style="146" customWidth="1"/>
    <col min="1040" max="1040" width="11.28515625" style="146" customWidth="1"/>
    <col min="1041" max="1041" width="5.7109375" style="146" customWidth="1"/>
    <col min="1042" max="1042" width="11.28515625" style="146" customWidth="1"/>
    <col min="1043" max="1043" width="6.28515625" style="146" customWidth="1"/>
    <col min="1044" max="1044" width="11" style="146" customWidth="1"/>
    <col min="1045" max="1045" width="10" style="146" bestFit="1" customWidth="1"/>
    <col min="1046" max="1046" width="9.140625" style="146"/>
    <col min="1047" max="1051" width="0" style="146" hidden="1" customWidth="1"/>
    <col min="1052" max="1280" width="9.140625" style="146"/>
    <col min="1281" max="1281" width="4.5703125" style="146" customWidth="1"/>
    <col min="1282" max="1282" width="40.7109375" style="146" customWidth="1"/>
    <col min="1283" max="1283" width="5.7109375" style="146" customWidth="1"/>
    <col min="1284" max="1284" width="11.28515625" style="146" customWidth="1"/>
    <col min="1285" max="1285" width="5.7109375" style="146" customWidth="1"/>
    <col min="1286" max="1286" width="11.28515625" style="146" customWidth="1"/>
    <col min="1287" max="1287" width="5.7109375" style="146" customWidth="1"/>
    <col min="1288" max="1288" width="11.28515625" style="146" customWidth="1"/>
    <col min="1289" max="1289" width="5.7109375" style="146" customWidth="1"/>
    <col min="1290" max="1290" width="11.28515625" style="146" customWidth="1"/>
    <col min="1291" max="1291" width="5.7109375" style="146" customWidth="1"/>
    <col min="1292" max="1292" width="11.28515625" style="146" customWidth="1"/>
    <col min="1293" max="1293" width="5.85546875" style="146" customWidth="1"/>
    <col min="1294" max="1294" width="11.28515625" style="146" customWidth="1"/>
    <col min="1295" max="1295" width="5.7109375" style="146" customWidth="1"/>
    <col min="1296" max="1296" width="11.28515625" style="146" customWidth="1"/>
    <col min="1297" max="1297" width="5.7109375" style="146" customWidth="1"/>
    <col min="1298" max="1298" width="11.28515625" style="146" customWidth="1"/>
    <col min="1299" max="1299" width="6.28515625" style="146" customWidth="1"/>
    <col min="1300" max="1300" width="11" style="146" customWidth="1"/>
    <col min="1301" max="1301" width="10" style="146" bestFit="1" customWidth="1"/>
    <col min="1302" max="1302" width="9.140625" style="146"/>
    <col min="1303" max="1307" width="0" style="146" hidden="1" customWidth="1"/>
    <col min="1308" max="1536" width="9.140625" style="146"/>
    <col min="1537" max="1537" width="4.5703125" style="146" customWidth="1"/>
    <col min="1538" max="1538" width="40.7109375" style="146" customWidth="1"/>
    <col min="1539" max="1539" width="5.7109375" style="146" customWidth="1"/>
    <col min="1540" max="1540" width="11.28515625" style="146" customWidth="1"/>
    <col min="1541" max="1541" width="5.7109375" style="146" customWidth="1"/>
    <col min="1542" max="1542" width="11.28515625" style="146" customWidth="1"/>
    <col min="1543" max="1543" width="5.7109375" style="146" customWidth="1"/>
    <col min="1544" max="1544" width="11.28515625" style="146" customWidth="1"/>
    <col min="1545" max="1545" width="5.7109375" style="146" customWidth="1"/>
    <col min="1546" max="1546" width="11.28515625" style="146" customWidth="1"/>
    <col min="1547" max="1547" width="5.7109375" style="146" customWidth="1"/>
    <col min="1548" max="1548" width="11.28515625" style="146" customWidth="1"/>
    <col min="1549" max="1549" width="5.85546875" style="146" customWidth="1"/>
    <col min="1550" max="1550" width="11.28515625" style="146" customWidth="1"/>
    <col min="1551" max="1551" width="5.7109375" style="146" customWidth="1"/>
    <col min="1552" max="1552" width="11.28515625" style="146" customWidth="1"/>
    <col min="1553" max="1553" width="5.7109375" style="146" customWidth="1"/>
    <col min="1554" max="1554" width="11.28515625" style="146" customWidth="1"/>
    <col min="1555" max="1555" width="6.28515625" style="146" customWidth="1"/>
    <col min="1556" max="1556" width="11" style="146" customWidth="1"/>
    <col min="1557" max="1557" width="10" style="146" bestFit="1" customWidth="1"/>
    <col min="1558" max="1558" width="9.140625" style="146"/>
    <col min="1559" max="1563" width="0" style="146" hidden="1" customWidth="1"/>
    <col min="1564" max="1792" width="9.140625" style="146"/>
    <col min="1793" max="1793" width="4.5703125" style="146" customWidth="1"/>
    <col min="1794" max="1794" width="40.7109375" style="146" customWidth="1"/>
    <col min="1795" max="1795" width="5.7109375" style="146" customWidth="1"/>
    <col min="1796" max="1796" width="11.28515625" style="146" customWidth="1"/>
    <col min="1797" max="1797" width="5.7109375" style="146" customWidth="1"/>
    <col min="1798" max="1798" width="11.28515625" style="146" customWidth="1"/>
    <col min="1799" max="1799" width="5.7109375" style="146" customWidth="1"/>
    <col min="1800" max="1800" width="11.28515625" style="146" customWidth="1"/>
    <col min="1801" max="1801" width="5.7109375" style="146" customWidth="1"/>
    <col min="1802" max="1802" width="11.28515625" style="146" customWidth="1"/>
    <col min="1803" max="1803" width="5.7109375" style="146" customWidth="1"/>
    <col min="1804" max="1804" width="11.28515625" style="146" customWidth="1"/>
    <col min="1805" max="1805" width="5.85546875" style="146" customWidth="1"/>
    <col min="1806" max="1806" width="11.28515625" style="146" customWidth="1"/>
    <col min="1807" max="1807" width="5.7109375" style="146" customWidth="1"/>
    <col min="1808" max="1808" width="11.28515625" style="146" customWidth="1"/>
    <col min="1809" max="1809" width="5.7109375" style="146" customWidth="1"/>
    <col min="1810" max="1810" width="11.28515625" style="146" customWidth="1"/>
    <col min="1811" max="1811" width="6.28515625" style="146" customWidth="1"/>
    <col min="1812" max="1812" width="11" style="146" customWidth="1"/>
    <col min="1813" max="1813" width="10" style="146" bestFit="1" customWidth="1"/>
    <col min="1814" max="1814" width="9.140625" style="146"/>
    <col min="1815" max="1819" width="0" style="146" hidden="1" customWidth="1"/>
    <col min="1820" max="2048" width="9.140625" style="146"/>
    <col min="2049" max="2049" width="4.5703125" style="146" customWidth="1"/>
    <col min="2050" max="2050" width="40.7109375" style="146" customWidth="1"/>
    <col min="2051" max="2051" width="5.7109375" style="146" customWidth="1"/>
    <col min="2052" max="2052" width="11.28515625" style="146" customWidth="1"/>
    <col min="2053" max="2053" width="5.7109375" style="146" customWidth="1"/>
    <col min="2054" max="2054" width="11.28515625" style="146" customWidth="1"/>
    <col min="2055" max="2055" width="5.7109375" style="146" customWidth="1"/>
    <col min="2056" max="2056" width="11.28515625" style="146" customWidth="1"/>
    <col min="2057" max="2057" width="5.7109375" style="146" customWidth="1"/>
    <col min="2058" max="2058" width="11.28515625" style="146" customWidth="1"/>
    <col min="2059" max="2059" width="5.7109375" style="146" customWidth="1"/>
    <col min="2060" max="2060" width="11.28515625" style="146" customWidth="1"/>
    <col min="2061" max="2061" width="5.85546875" style="146" customWidth="1"/>
    <col min="2062" max="2062" width="11.28515625" style="146" customWidth="1"/>
    <col min="2063" max="2063" width="5.7109375" style="146" customWidth="1"/>
    <col min="2064" max="2064" width="11.28515625" style="146" customWidth="1"/>
    <col min="2065" max="2065" width="5.7109375" style="146" customWidth="1"/>
    <col min="2066" max="2066" width="11.28515625" style="146" customWidth="1"/>
    <col min="2067" max="2067" width="6.28515625" style="146" customWidth="1"/>
    <col min="2068" max="2068" width="11" style="146" customWidth="1"/>
    <col min="2069" max="2069" width="10" style="146" bestFit="1" customWidth="1"/>
    <col min="2070" max="2070" width="9.140625" style="146"/>
    <col min="2071" max="2075" width="0" style="146" hidden="1" customWidth="1"/>
    <col min="2076" max="2304" width="9.140625" style="146"/>
    <col min="2305" max="2305" width="4.5703125" style="146" customWidth="1"/>
    <col min="2306" max="2306" width="40.7109375" style="146" customWidth="1"/>
    <col min="2307" max="2307" width="5.7109375" style="146" customWidth="1"/>
    <col min="2308" max="2308" width="11.28515625" style="146" customWidth="1"/>
    <col min="2309" max="2309" width="5.7109375" style="146" customWidth="1"/>
    <col min="2310" max="2310" width="11.28515625" style="146" customWidth="1"/>
    <col min="2311" max="2311" width="5.7109375" style="146" customWidth="1"/>
    <col min="2312" max="2312" width="11.28515625" style="146" customWidth="1"/>
    <col min="2313" max="2313" width="5.7109375" style="146" customWidth="1"/>
    <col min="2314" max="2314" width="11.28515625" style="146" customWidth="1"/>
    <col min="2315" max="2315" width="5.7109375" style="146" customWidth="1"/>
    <col min="2316" max="2316" width="11.28515625" style="146" customWidth="1"/>
    <col min="2317" max="2317" width="5.85546875" style="146" customWidth="1"/>
    <col min="2318" max="2318" width="11.28515625" style="146" customWidth="1"/>
    <col min="2319" max="2319" width="5.7109375" style="146" customWidth="1"/>
    <col min="2320" max="2320" width="11.28515625" style="146" customWidth="1"/>
    <col min="2321" max="2321" width="5.7109375" style="146" customWidth="1"/>
    <col min="2322" max="2322" width="11.28515625" style="146" customWidth="1"/>
    <col min="2323" max="2323" width="6.28515625" style="146" customWidth="1"/>
    <col min="2324" max="2324" width="11" style="146" customWidth="1"/>
    <col min="2325" max="2325" width="10" style="146" bestFit="1" customWidth="1"/>
    <col min="2326" max="2326" width="9.140625" style="146"/>
    <col min="2327" max="2331" width="0" style="146" hidden="1" customWidth="1"/>
    <col min="2332" max="2560" width="9.140625" style="146"/>
    <col min="2561" max="2561" width="4.5703125" style="146" customWidth="1"/>
    <col min="2562" max="2562" width="40.7109375" style="146" customWidth="1"/>
    <col min="2563" max="2563" width="5.7109375" style="146" customWidth="1"/>
    <col min="2564" max="2564" width="11.28515625" style="146" customWidth="1"/>
    <col min="2565" max="2565" width="5.7109375" style="146" customWidth="1"/>
    <col min="2566" max="2566" width="11.28515625" style="146" customWidth="1"/>
    <col min="2567" max="2567" width="5.7109375" style="146" customWidth="1"/>
    <col min="2568" max="2568" width="11.28515625" style="146" customWidth="1"/>
    <col min="2569" max="2569" width="5.7109375" style="146" customWidth="1"/>
    <col min="2570" max="2570" width="11.28515625" style="146" customWidth="1"/>
    <col min="2571" max="2571" width="5.7109375" style="146" customWidth="1"/>
    <col min="2572" max="2572" width="11.28515625" style="146" customWidth="1"/>
    <col min="2573" max="2573" width="5.85546875" style="146" customWidth="1"/>
    <col min="2574" max="2574" width="11.28515625" style="146" customWidth="1"/>
    <col min="2575" max="2575" width="5.7109375" style="146" customWidth="1"/>
    <col min="2576" max="2576" width="11.28515625" style="146" customWidth="1"/>
    <col min="2577" max="2577" width="5.7109375" style="146" customWidth="1"/>
    <col min="2578" max="2578" width="11.28515625" style="146" customWidth="1"/>
    <col min="2579" max="2579" width="6.28515625" style="146" customWidth="1"/>
    <col min="2580" max="2580" width="11" style="146" customWidth="1"/>
    <col min="2581" max="2581" width="10" style="146" bestFit="1" customWidth="1"/>
    <col min="2582" max="2582" width="9.140625" style="146"/>
    <col min="2583" max="2587" width="0" style="146" hidden="1" customWidth="1"/>
    <col min="2588" max="2816" width="9.140625" style="146"/>
    <col min="2817" max="2817" width="4.5703125" style="146" customWidth="1"/>
    <col min="2818" max="2818" width="40.7109375" style="146" customWidth="1"/>
    <col min="2819" max="2819" width="5.7109375" style="146" customWidth="1"/>
    <col min="2820" max="2820" width="11.28515625" style="146" customWidth="1"/>
    <col min="2821" max="2821" width="5.7109375" style="146" customWidth="1"/>
    <col min="2822" max="2822" width="11.28515625" style="146" customWidth="1"/>
    <col min="2823" max="2823" width="5.7109375" style="146" customWidth="1"/>
    <col min="2824" max="2824" width="11.28515625" style="146" customWidth="1"/>
    <col min="2825" max="2825" width="5.7109375" style="146" customWidth="1"/>
    <col min="2826" max="2826" width="11.28515625" style="146" customWidth="1"/>
    <col min="2827" max="2827" width="5.7109375" style="146" customWidth="1"/>
    <col min="2828" max="2828" width="11.28515625" style="146" customWidth="1"/>
    <col min="2829" max="2829" width="5.85546875" style="146" customWidth="1"/>
    <col min="2830" max="2830" width="11.28515625" style="146" customWidth="1"/>
    <col min="2831" max="2831" width="5.7109375" style="146" customWidth="1"/>
    <col min="2832" max="2832" width="11.28515625" style="146" customWidth="1"/>
    <col min="2833" max="2833" width="5.7109375" style="146" customWidth="1"/>
    <col min="2834" max="2834" width="11.28515625" style="146" customWidth="1"/>
    <col min="2835" max="2835" width="6.28515625" style="146" customWidth="1"/>
    <col min="2836" max="2836" width="11" style="146" customWidth="1"/>
    <col min="2837" max="2837" width="10" style="146" bestFit="1" customWidth="1"/>
    <col min="2838" max="2838" width="9.140625" style="146"/>
    <col min="2839" max="2843" width="0" style="146" hidden="1" customWidth="1"/>
    <col min="2844" max="3072" width="9.140625" style="146"/>
    <col min="3073" max="3073" width="4.5703125" style="146" customWidth="1"/>
    <col min="3074" max="3074" width="40.7109375" style="146" customWidth="1"/>
    <col min="3075" max="3075" width="5.7109375" style="146" customWidth="1"/>
    <col min="3076" max="3076" width="11.28515625" style="146" customWidth="1"/>
    <col min="3077" max="3077" width="5.7109375" style="146" customWidth="1"/>
    <col min="3078" max="3078" width="11.28515625" style="146" customWidth="1"/>
    <col min="3079" max="3079" width="5.7109375" style="146" customWidth="1"/>
    <col min="3080" max="3080" width="11.28515625" style="146" customWidth="1"/>
    <col min="3081" max="3081" width="5.7109375" style="146" customWidth="1"/>
    <col min="3082" max="3082" width="11.28515625" style="146" customWidth="1"/>
    <col min="3083" max="3083" width="5.7109375" style="146" customWidth="1"/>
    <col min="3084" max="3084" width="11.28515625" style="146" customWidth="1"/>
    <col min="3085" max="3085" width="5.85546875" style="146" customWidth="1"/>
    <col min="3086" max="3086" width="11.28515625" style="146" customWidth="1"/>
    <col min="3087" max="3087" width="5.7109375" style="146" customWidth="1"/>
    <col min="3088" max="3088" width="11.28515625" style="146" customWidth="1"/>
    <col min="3089" max="3089" width="5.7109375" style="146" customWidth="1"/>
    <col min="3090" max="3090" width="11.28515625" style="146" customWidth="1"/>
    <col min="3091" max="3091" width="6.28515625" style="146" customWidth="1"/>
    <col min="3092" max="3092" width="11" style="146" customWidth="1"/>
    <col min="3093" max="3093" width="10" style="146" bestFit="1" customWidth="1"/>
    <col min="3094" max="3094" width="9.140625" style="146"/>
    <col min="3095" max="3099" width="0" style="146" hidden="1" customWidth="1"/>
    <col min="3100" max="3328" width="9.140625" style="146"/>
    <col min="3329" max="3329" width="4.5703125" style="146" customWidth="1"/>
    <col min="3330" max="3330" width="40.7109375" style="146" customWidth="1"/>
    <col min="3331" max="3331" width="5.7109375" style="146" customWidth="1"/>
    <col min="3332" max="3332" width="11.28515625" style="146" customWidth="1"/>
    <col min="3333" max="3333" width="5.7109375" style="146" customWidth="1"/>
    <col min="3334" max="3334" width="11.28515625" style="146" customWidth="1"/>
    <col min="3335" max="3335" width="5.7109375" style="146" customWidth="1"/>
    <col min="3336" max="3336" width="11.28515625" style="146" customWidth="1"/>
    <col min="3337" max="3337" width="5.7109375" style="146" customWidth="1"/>
    <col min="3338" max="3338" width="11.28515625" style="146" customWidth="1"/>
    <col min="3339" max="3339" width="5.7109375" style="146" customWidth="1"/>
    <col min="3340" max="3340" width="11.28515625" style="146" customWidth="1"/>
    <col min="3341" max="3341" width="5.85546875" style="146" customWidth="1"/>
    <col min="3342" max="3342" width="11.28515625" style="146" customWidth="1"/>
    <col min="3343" max="3343" width="5.7109375" style="146" customWidth="1"/>
    <col min="3344" max="3344" width="11.28515625" style="146" customWidth="1"/>
    <col min="3345" max="3345" width="5.7109375" style="146" customWidth="1"/>
    <col min="3346" max="3346" width="11.28515625" style="146" customWidth="1"/>
    <col min="3347" max="3347" width="6.28515625" style="146" customWidth="1"/>
    <col min="3348" max="3348" width="11" style="146" customWidth="1"/>
    <col min="3349" max="3349" width="10" style="146" bestFit="1" customWidth="1"/>
    <col min="3350" max="3350" width="9.140625" style="146"/>
    <col min="3351" max="3355" width="0" style="146" hidden="1" customWidth="1"/>
    <col min="3356" max="3584" width="9.140625" style="146"/>
    <col min="3585" max="3585" width="4.5703125" style="146" customWidth="1"/>
    <col min="3586" max="3586" width="40.7109375" style="146" customWidth="1"/>
    <col min="3587" max="3587" width="5.7109375" style="146" customWidth="1"/>
    <col min="3588" max="3588" width="11.28515625" style="146" customWidth="1"/>
    <col min="3589" max="3589" width="5.7109375" style="146" customWidth="1"/>
    <col min="3590" max="3590" width="11.28515625" style="146" customWidth="1"/>
    <col min="3591" max="3591" width="5.7109375" style="146" customWidth="1"/>
    <col min="3592" max="3592" width="11.28515625" style="146" customWidth="1"/>
    <col min="3593" max="3593" width="5.7109375" style="146" customWidth="1"/>
    <col min="3594" max="3594" width="11.28515625" style="146" customWidth="1"/>
    <col min="3595" max="3595" width="5.7109375" style="146" customWidth="1"/>
    <col min="3596" max="3596" width="11.28515625" style="146" customWidth="1"/>
    <col min="3597" max="3597" width="5.85546875" style="146" customWidth="1"/>
    <col min="3598" max="3598" width="11.28515625" style="146" customWidth="1"/>
    <col min="3599" max="3599" width="5.7109375" style="146" customWidth="1"/>
    <col min="3600" max="3600" width="11.28515625" style="146" customWidth="1"/>
    <col min="3601" max="3601" width="5.7109375" style="146" customWidth="1"/>
    <col min="3602" max="3602" width="11.28515625" style="146" customWidth="1"/>
    <col min="3603" max="3603" width="6.28515625" style="146" customWidth="1"/>
    <col min="3604" max="3604" width="11" style="146" customWidth="1"/>
    <col min="3605" max="3605" width="10" style="146" bestFit="1" customWidth="1"/>
    <col min="3606" max="3606" width="9.140625" style="146"/>
    <col min="3607" max="3611" width="0" style="146" hidden="1" customWidth="1"/>
    <col min="3612" max="3840" width="9.140625" style="146"/>
    <col min="3841" max="3841" width="4.5703125" style="146" customWidth="1"/>
    <col min="3842" max="3842" width="40.7109375" style="146" customWidth="1"/>
    <col min="3843" max="3843" width="5.7109375" style="146" customWidth="1"/>
    <col min="3844" max="3844" width="11.28515625" style="146" customWidth="1"/>
    <col min="3845" max="3845" width="5.7109375" style="146" customWidth="1"/>
    <col min="3846" max="3846" width="11.28515625" style="146" customWidth="1"/>
    <col min="3847" max="3847" width="5.7109375" style="146" customWidth="1"/>
    <col min="3848" max="3848" width="11.28515625" style="146" customWidth="1"/>
    <col min="3849" max="3849" width="5.7109375" style="146" customWidth="1"/>
    <col min="3850" max="3850" width="11.28515625" style="146" customWidth="1"/>
    <col min="3851" max="3851" width="5.7109375" style="146" customWidth="1"/>
    <col min="3852" max="3852" width="11.28515625" style="146" customWidth="1"/>
    <col min="3853" max="3853" width="5.85546875" style="146" customWidth="1"/>
    <col min="3854" max="3854" width="11.28515625" style="146" customWidth="1"/>
    <col min="3855" max="3855" width="5.7109375" style="146" customWidth="1"/>
    <col min="3856" max="3856" width="11.28515625" style="146" customWidth="1"/>
    <col min="3857" max="3857" width="5.7109375" style="146" customWidth="1"/>
    <col min="3858" max="3858" width="11.28515625" style="146" customWidth="1"/>
    <col min="3859" max="3859" width="6.28515625" style="146" customWidth="1"/>
    <col min="3860" max="3860" width="11" style="146" customWidth="1"/>
    <col min="3861" max="3861" width="10" style="146" bestFit="1" customWidth="1"/>
    <col min="3862" max="3862" width="9.140625" style="146"/>
    <col min="3863" max="3867" width="0" style="146" hidden="1" customWidth="1"/>
    <col min="3868" max="4096" width="9.140625" style="146"/>
    <col min="4097" max="4097" width="4.5703125" style="146" customWidth="1"/>
    <col min="4098" max="4098" width="40.7109375" style="146" customWidth="1"/>
    <col min="4099" max="4099" width="5.7109375" style="146" customWidth="1"/>
    <col min="4100" max="4100" width="11.28515625" style="146" customWidth="1"/>
    <col min="4101" max="4101" width="5.7109375" style="146" customWidth="1"/>
    <col min="4102" max="4102" width="11.28515625" style="146" customWidth="1"/>
    <col min="4103" max="4103" width="5.7109375" style="146" customWidth="1"/>
    <col min="4104" max="4104" width="11.28515625" style="146" customWidth="1"/>
    <col min="4105" max="4105" width="5.7109375" style="146" customWidth="1"/>
    <col min="4106" max="4106" width="11.28515625" style="146" customWidth="1"/>
    <col min="4107" max="4107" width="5.7109375" style="146" customWidth="1"/>
    <col min="4108" max="4108" width="11.28515625" style="146" customWidth="1"/>
    <col min="4109" max="4109" width="5.85546875" style="146" customWidth="1"/>
    <col min="4110" max="4110" width="11.28515625" style="146" customWidth="1"/>
    <col min="4111" max="4111" width="5.7109375" style="146" customWidth="1"/>
    <col min="4112" max="4112" width="11.28515625" style="146" customWidth="1"/>
    <col min="4113" max="4113" width="5.7109375" style="146" customWidth="1"/>
    <col min="4114" max="4114" width="11.28515625" style="146" customWidth="1"/>
    <col min="4115" max="4115" width="6.28515625" style="146" customWidth="1"/>
    <col min="4116" max="4116" width="11" style="146" customWidth="1"/>
    <col min="4117" max="4117" width="10" style="146" bestFit="1" customWidth="1"/>
    <col min="4118" max="4118" width="9.140625" style="146"/>
    <col min="4119" max="4123" width="0" style="146" hidden="1" customWidth="1"/>
    <col min="4124" max="4352" width="9.140625" style="146"/>
    <col min="4353" max="4353" width="4.5703125" style="146" customWidth="1"/>
    <col min="4354" max="4354" width="40.7109375" style="146" customWidth="1"/>
    <col min="4355" max="4355" width="5.7109375" style="146" customWidth="1"/>
    <col min="4356" max="4356" width="11.28515625" style="146" customWidth="1"/>
    <col min="4357" max="4357" width="5.7109375" style="146" customWidth="1"/>
    <col min="4358" max="4358" width="11.28515625" style="146" customWidth="1"/>
    <col min="4359" max="4359" width="5.7109375" style="146" customWidth="1"/>
    <col min="4360" max="4360" width="11.28515625" style="146" customWidth="1"/>
    <col min="4361" max="4361" width="5.7109375" style="146" customWidth="1"/>
    <col min="4362" max="4362" width="11.28515625" style="146" customWidth="1"/>
    <col min="4363" max="4363" width="5.7109375" style="146" customWidth="1"/>
    <col min="4364" max="4364" width="11.28515625" style="146" customWidth="1"/>
    <col min="4365" max="4365" width="5.85546875" style="146" customWidth="1"/>
    <col min="4366" max="4366" width="11.28515625" style="146" customWidth="1"/>
    <col min="4367" max="4367" width="5.7109375" style="146" customWidth="1"/>
    <col min="4368" max="4368" width="11.28515625" style="146" customWidth="1"/>
    <col min="4369" max="4369" width="5.7109375" style="146" customWidth="1"/>
    <col min="4370" max="4370" width="11.28515625" style="146" customWidth="1"/>
    <col min="4371" max="4371" width="6.28515625" style="146" customWidth="1"/>
    <col min="4372" max="4372" width="11" style="146" customWidth="1"/>
    <col min="4373" max="4373" width="10" style="146" bestFit="1" customWidth="1"/>
    <col min="4374" max="4374" width="9.140625" style="146"/>
    <col min="4375" max="4379" width="0" style="146" hidden="1" customWidth="1"/>
    <col min="4380" max="4608" width="9.140625" style="146"/>
    <col min="4609" max="4609" width="4.5703125" style="146" customWidth="1"/>
    <col min="4610" max="4610" width="40.7109375" style="146" customWidth="1"/>
    <col min="4611" max="4611" width="5.7109375" style="146" customWidth="1"/>
    <col min="4612" max="4612" width="11.28515625" style="146" customWidth="1"/>
    <col min="4613" max="4613" width="5.7109375" style="146" customWidth="1"/>
    <col min="4614" max="4614" width="11.28515625" style="146" customWidth="1"/>
    <col min="4615" max="4615" width="5.7109375" style="146" customWidth="1"/>
    <col min="4616" max="4616" width="11.28515625" style="146" customWidth="1"/>
    <col min="4617" max="4617" width="5.7109375" style="146" customWidth="1"/>
    <col min="4618" max="4618" width="11.28515625" style="146" customWidth="1"/>
    <col min="4619" max="4619" width="5.7109375" style="146" customWidth="1"/>
    <col min="4620" max="4620" width="11.28515625" style="146" customWidth="1"/>
    <col min="4621" max="4621" width="5.85546875" style="146" customWidth="1"/>
    <col min="4622" max="4622" width="11.28515625" style="146" customWidth="1"/>
    <col min="4623" max="4623" width="5.7109375" style="146" customWidth="1"/>
    <col min="4624" max="4624" width="11.28515625" style="146" customWidth="1"/>
    <col min="4625" max="4625" width="5.7109375" style="146" customWidth="1"/>
    <col min="4626" max="4626" width="11.28515625" style="146" customWidth="1"/>
    <col min="4627" max="4627" width="6.28515625" style="146" customWidth="1"/>
    <col min="4628" max="4628" width="11" style="146" customWidth="1"/>
    <col min="4629" max="4629" width="10" style="146" bestFit="1" customWidth="1"/>
    <col min="4630" max="4630" width="9.140625" style="146"/>
    <col min="4631" max="4635" width="0" style="146" hidden="1" customWidth="1"/>
    <col min="4636" max="4864" width="9.140625" style="146"/>
    <col min="4865" max="4865" width="4.5703125" style="146" customWidth="1"/>
    <col min="4866" max="4866" width="40.7109375" style="146" customWidth="1"/>
    <col min="4867" max="4867" width="5.7109375" style="146" customWidth="1"/>
    <col min="4868" max="4868" width="11.28515625" style="146" customWidth="1"/>
    <col min="4869" max="4869" width="5.7109375" style="146" customWidth="1"/>
    <col min="4870" max="4870" width="11.28515625" style="146" customWidth="1"/>
    <col min="4871" max="4871" width="5.7109375" style="146" customWidth="1"/>
    <col min="4872" max="4872" width="11.28515625" style="146" customWidth="1"/>
    <col min="4873" max="4873" width="5.7109375" style="146" customWidth="1"/>
    <col min="4874" max="4874" width="11.28515625" style="146" customWidth="1"/>
    <col min="4875" max="4875" width="5.7109375" style="146" customWidth="1"/>
    <col min="4876" max="4876" width="11.28515625" style="146" customWidth="1"/>
    <col min="4877" max="4877" width="5.85546875" style="146" customWidth="1"/>
    <col min="4878" max="4878" width="11.28515625" style="146" customWidth="1"/>
    <col min="4879" max="4879" width="5.7109375" style="146" customWidth="1"/>
    <col min="4880" max="4880" width="11.28515625" style="146" customWidth="1"/>
    <col min="4881" max="4881" width="5.7109375" style="146" customWidth="1"/>
    <col min="4882" max="4882" width="11.28515625" style="146" customWidth="1"/>
    <col min="4883" max="4883" width="6.28515625" style="146" customWidth="1"/>
    <col min="4884" max="4884" width="11" style="146" customWidth="1"/>
    <col min="4885" max="4885" width="10" style="146" bestFit="1" customWidth="1"/>
    <col min="4886" max="4886" width="9.140625" style="146"/>
    <col min="4887" max="4891" width="0" style="146" hidden="1" customWidth="1"/>
    <col min="4892" max="5120" width="9.140625" style="146"/>
    <col min="5121" max="5121" width="4.5703125" style="146" customWidth="1"/>
    <col min="5122" max="5122" width="40.7109375" style="146" customWidth="1"/>
    <col min="5123" max="5123" width="5.7109375" style="146" customWidth="1"/>
    <col min="5124" max="5124" width="11.28515625" style="146" customWidth="1"/>
    <col min="5125" max="5125" width="5.7109375" style="146" customWidth="1"/>
    <col min="5126" max="5126" width="11.28515625" style="146" customWidth="1"/>
    <col min="5127" max="5127" width="5.7109375" style="146" customWidth="1"/>
    <col min="5128" max="5128" width="11.28515625" style="146" customWidth="1"/>
    <col min="5129" max="5129" width="5.7109375" style="146" customWidth="1"/>
    <col min="5130" max="5130" width="11.28515625" style="146" customWidth="1"/>
    <col min="5131" max="5131" width="5.7109375" style="146" customWidth="1"/>
    <col min="5132" max="5132" width="11.28515625" style="146" customWidth="1"/>
    <col min="5133" max="5133" width="5.85546875" style="146" customWidth="1"/>
    <col min="5134" max="5134" width="11.28515625" style="146" customWidth="1"/>
    <col min="5135" max="5135" width="5.7109375" style="146" customWidth="1"/>
    <col min="5136" max="5136" width="11.28515625" style="146" customWidth="1"/>
    <col min="5137" max="5137" width="5.7109375" style="146" customWidth="1"/>
    <col min="5138" max="5138" width="11.28515625" style="146" customWidth="1"/>
    <col min="5139" max="5139" width="6.28515625" style="146" customWidth="1"/>
    <col min="5140" max="5140" width="11" style="146" customWidth="1"/>
    <col min="5141" max="5141" width="10" style="146" bestFit="1" customWidth="1"/>
    <col min="5142" max="5142" width="9.140625" style="146"/>
    <col min="5143" max="5147" width="0" style="146" hidden="1" customWidth="1"/>
    <col min="5148" max="5376" width="9.140625" style="146"/>
    <col min="5377" max="5377" width="4.5703125" style="146" customWidth="1"/>
    <col min="5378" max="5378" width="40.7109375" style="146" customWidth="1"/>
    <col min="5379" max="5379" width="5.7109375" style="146" customWidth="1"/>
    <col min="5380" max="5380" width="11.28515625" style="146" customWidth="1"/>
    <col min="5381" max="5381" width="5.7109375" style="146" customWidth="1"/>
    <col min="5382" max="5382" width="11.28515625" style="146" customWidth="1"/>
    <col min="5383" max="5383" width="5.7109375" style="146" customWidth="1"/>
    <col min="5384" max="5384" width="11.28515625" style="146" customWidth="1"/>
    <col min="5385" max="5385" width="5.7109375" style="146" customWidth="1"/>
    <col min="5386" max="5386" width="11.28515625" style="146" customWidth="1"/>
    <col min="5387" max="5387" width="5.7109375" style="146" customWidth="1"/>
    <col min="5388" max="5388" width="11.28515625" style="146" customWidth="1"/>
    <col min="5389" max="5389" width="5.85546875" style="146" customWidth="1"/>
    <col min="5390" max="5390" width="11.28515625" style="146" customWidth="1"/>
    <col min="5391" max="5391" width="5.7109375" style="146" customWidth="1"/>
    <col min="5392" max="5392" width="11.28515625" style="146" customWidth="1"/>
    <col min="5393" max="5393" width="5.7109375" style="146" customWidth="1"/>
    <col min="5394" max="5394" width="11.28515625" style="146" customWidth="1"/>
    <col min="5395" max="5395" width="6.28515625" style="146" customWidth="1"/>
    <col min="5396" max="5396" width="11" style="146" customWidth="1"/>
    <col min="5397" max="5397" width="10" style="146" bestFit="1" customWidth="1"/>
    <col min="5398" max="5398" width="9.140625" style="146"/>
    <col min="5399" max="5403" width="0" style="146" hidden="1" customWidth="1"/>
    <col min="5404" max="5632" width="9.140625" style="146"/>
    <col min="5633" max="5633" width="4.5703125" style="146" customWidth="1"/>
    <col min="5634" max="5634" width="40.7109375" style="146" customWidth="1"/>
    <col min="5635" max="5635" width="5.7109375" style="146" customWidth="1"/>
    <col min="5636" max="5636" width="11.28515625" style="146" customWidth="1"/>
    <col min="5637" max="5637" width="5.7109375" style="146" customWidth="1"/>
    <col min="5638" max="5638" width="11.28515625" style="146" customWidth="1"/>
    <col min="5639" max="5639" width="5.7109375" style="146" customWidth="1"/>
    <col min="5640" max="5640" width="11.28515625" style="146" customWidth="1"/>
    <col min="5641" max="5641" width="5.7109375" style="146" customWidth="1"/>
    <col min="5642" max="5642" width="11.28515625" style="146" customWidth="1"/>
    <col min="5643" max="5643" width="5.7109375" style="146" customWidth="1"/>
    <col min="5644" max="5644" width="11.28515625" style="146" customWidth="1"/>
    <col min="5645" max="5645" width="5.85546875" style="146" customWidth="1"/>
    <col min="5646" max="5646" width="11.28515625" style="146" customWidth="1"/>
    <col min="5647" max="5647" width="5.7109375" style="146" customWidth="1"/>
    <col min="5648" max="5648" width="11.28515625" style="146" customWidth="1"/>
    <col min="5649" max="5649" width="5.7109375" style="146" customWidth="1"/>
    <col min="5650" max="5650" width="11.28515625" style="146" customWidth="1"/>
    <col min="5651" max="5651" width="6.28515625" style="146" customWidth="1"/>
    <col min="5652" max="5652" width="11" style="146" customWidth="1"/>
    <col min="5653" max="5653" width="10" style="146" bestFit="1" customWidth="1"/>
    <col min="5654" max="5654" width="9.140625" style="146"/>
    <col min="5655" max="5659" width="0" style="146" hidden="1" customWidth="1"/>
    <col min="5660" max="5888" width="9.140625" style="146"/>
    <col min="5889" max="5889" width="4.5703125" style="146" customWidth="1"/>
    <col min="5890" max="5890" width="40.7109375" style="146" customWidth="1"/>
    <col min="5891" max="5891" width="5.7109375" style="146" customWidth="1"/>
    <col min="5892" max="5892" width="11.28515625" style="146" customWidth="1"/>
    <col min="5893" max="5893" width="5.7109375" style="146" customWidth="1"/>
    <col min="5894" max="5894" width="11.28515625" style="146" customWidth="1"/>
    <col min="5895" max="5895" width="5.7109375" style="146" customWidth="1"/>
    <col min="5896" max="5896" width="11.28515625" style="146" customWidth="1"/>
    <col min="5897" max="5897" width="5.7109375" style="146" customWidth="1"/>
    <col min="5898" max="5898" width="11.28515625" style="146" customWidth="1"/>
    <col min="5899" max="5899" width="5.7109375" style="146" customWidth="1"/>
    <col min="5900" max="5900" width="11.28515625" style="146" customWidth="1"/>
    <col min="5901" max="5901" width="5.85546875" style="146" customWidth="1"/>
    <col min="5902" max="5902" width="11.28515625" style="146" customWidth="1"/>
    <col min="5903" max="5903" width="5.7109375" style="146" customWidth="1"/>
    <col min="5904" max="5904" width="11.28515625" style="146" customWidth="1"/>
    <col min="5905" max="5905" width="5.7109375" style="146" customWidth="1"/>
    <col min="5906" max="5906" width="11.28515625" style="146" customWidth="1"/>
    <col min="5907" max="5907" width="6.28515625" style="146" customWidth="1"/>
    <col min="5908" max="5908" width="11" style="146" customWidth="1"/>
    <col min="5909" max="5909" width="10" style="146" bestFit="1" customWidth="1"/>
    <col min="5910" max="5910" width="9.140625" style="146"/>
    <col min="5911" max="5915" width="0" style="146" hidden="1" customWidth="1"/>
    <col min="5916" max="6144" width="9.140625" style="146"/>
    <col min="6145" max="6145" width="4.5703125" style="146" customWidth="1"/>
    <col min="6146" max="6146" width="40.7109375" style="146" customWidth="1"/>
    <col min="6147" max="6147" width="5.7109375" style="146" customWidth="1"/>
    <col min="6148" max="6148" width="11.28515625" style="146" customWidth="1"/>
    <col min="6149" max="6149" width="5.7109375" style="146" customWidth="1"/>
    <col min="6150" max="6150" width="11.28515625" style="146" customWidth="1"/>
    <col min="6151" max="6151" width="5.7109375" style="146" customWidth="1"/>
    <col min="6152" max="6152" width="11.28515625" style="146" customWidth="1"/>
    <col min="6153" max="6153" width="5.7109375" style="146" customWidth="1"/>
    <col min="6154" max="6154" width="11.28515625" style="146" customWidth="1"/>
    <col min="6155" max="6155" width="5.7109375" style="146" customWidth="1"/>
    <col min="6156" max="6156" width="11.28515625" style="146" customWidth="1"/>
    <col min="6157" max="6157" width="5.85546875" style="146" customWidth="1"/>
    <col min="6158" max="6158" width="11.28515625" style="146" customWidth="1"/>
    <col min="6159" max="6159" width="5.7109375" style="146" customWidth="1"/>
    <col min="6160" max="6160" width="11.28515625" style="146" customWidth="1"/>
    <col min="6161" max="6161" width="5.7109375" style="146" customWidth="1"/>
    <col min="6162" max="6162" width="11.28515625" style="146" customWidth="1"/>
    <col min="6163" max="6163" width="6.28515625" style="146" customWidth="1"/>
    <col min="6164" max="6164" width="11" style="146" customWidth="1"/>
    <col min="6165" max="6165" width="10" style="146" bestFit="1" customWidth="1"/>
    <col min="6166" max="6166" width="9.140625" style="146"/>
    <col min="6167" max="6171" width="0" style="146" hidden="1" customWidth="1"/>
    <col min="6172" max="6400" width="9.140625" style="146"/>
    <col min="6401" max="6401" width="4.5703125" style="146" customWidth="1"/>
    <col min="6402" max="6402" width="40.7109375" style="146" customWidth="1"/>
    <col min="6403" max="6403" width="5.7109375" style="146" customWidth="1"/>
    <col min="6404" max="6404" width="11.28515625" style="146" customWidth="1"/>
    <col min="6405" max="6405" width="5.7109375" style="146" customWidth="1"/>
    <col min="6406" max="6406" width="11.28515625" style="146" customWidth="1"/>
    <col min="6407" max="6407" width="5.7109375" style="146" customWidth="1"/>
    <col min="6408" max="6408" width="11.28515625" style="146" customWidth="1"/>
    <col min="6409" max="6409" width="5.7109375" style="146" customWidth="1"/>
    <col min="6410" max="6410" width="11.28515625" style="146" customWidth="1"/>
    <col min="6411" max="6411" width="5.7109375" style="146" customWidth="1"/>
    <col min="6412" max="6412" width="11.28515625" style="146" customWidth="1"/>
    <col min="6413" max="6413" width="5.85546875" style="146" customWidth="1"/>
    <col min="6414" max="6414" width="11.28515625" style="146" customWidth="1"/>
    <col min="6415" max="6415" width="5.7109375" style="146" customWidth="1"/>
    <col min="6416" max="6416" width="11.28515625" style="146" customWidth="1"/>
    <col min="6417" max="6417" width="5.7109375" style="146" customWidth="1"/>
    <col min="6418" max="6418" width="11.28515625" style="146" customWidth="1"/>
    <col min="6419" max="6419" width="6.28515625" style="146" customWidth="1"/>
    <col min="6420" max="6420" width="11" style="146" customWidth="1"/>
    <col min="6421" max="6421" width="10" style="146" bestFit="1" customWidth="1"/>
    <col min="6422" max="6422" width="9.140625" style="146"/>
    <col min="6423" max="6427" width="0" style="146" hidden="1" customWidth="1"/>
    <col min="6428" max="6656" width="9.140625" style="146"/>
    <col min="6657" max="6657" width="4.5703125" style="146" customWidth="1"/>
    <col min="6658" max="6658" width="40.7109375" style="146" customWidth="1"/>
    <col min="6659" max="6659" width="5.7109375" style="146" customWidth="1"/>
    <col min="6660" max="6660" width="11.28515625" style="146" customWidth="1"/>
    <col min="6661" max="6661" width="5.7109375" style="146" customWidth="1"/>
    <col min="6662" max="6662" width="11.28515625" style="146" customWidth="1"/>
    <col min="6663" max="6663" width="5.7109375" style="146" customWidth="1"/>
    <col min="6664" max="6664" width="11.28515625" style="146" customWidth="1"/>
    <col min="6665" max="6665" width="5.7109375" style="146" customWidth="1"/>
    <col min="6666" max="6666" width="11.28515625" style="146" customWidth="1"/>
    <col min="6667" max="6667" width="5.7109375" style="146" customWidth="1"/>
    <col min="6668" max="6668" width="11.28515625" style="146" customWidth="1"/>
    <col min="6669" max="6669" width="5.85546875" style="146" customWidth="1"/>
    <col min="6670" max="6670" width="11.28515625" style="146" customWidth="1"/>
    <col min="6671" max="6671" width="5.7109375" style="146" customWidth="1"/>
    <col min="6672" max="6672" width="11.28515625" style="146" customWidth="1"/>
    <col min="6673" max="6673" width="5.7109375" style="146" customWidth="1"/>
    <col min="6674" max="6674" width="11.28515625" style="146" customWidth="1"/>
    <col min="6675" max="6675" width="6.28515625" style="146" customWidth="1"/>
    <col min="6676" max="6676" width="11" style="146" customWidth="1"/>
    <col min="6677" max="6677" width="10" style="146" bestFit="1" customWidth="1"/>
    <col min="6678" max="6678" width="9.140625" style="146"/>
    <col min="6679" max="6683" width="0" style="146" hidden="1" customWidth="1"/>
    <col min="6684" max="6912" width="9.140625" style="146"/>
    <col min="6913" max="6913" width="4.5703125" style="146" customWidth="1"/>
    <col min="6914" max="6914" width="40.7109375" style="146" customWidth="1"/>
    <col min="6915" max="6915" width="5.7109375" style="146" customWidth="1"/>
    <col min="6916" max="6916" width="11.28515625" style="146" customWidth="1"/>
    <col min="6917" max="6917" width="5.7109375" style="146" customWidth="1"/>
    <col min="6918" max="6918" width="11.28515625" style="146" customWidth="1"/>
    <col min="6919" max="6919" width="5.7109375" style="146" customWidth="1"/>
    <col min="6920" max="6920" width="11.28515625" style="146" customWidth="1"/>
    <col min="6921" max="6921" width="5.7109375" style="146" customWidth="1"/>
    <col min="6922" max="6922" width="11.28515625" style="146" customWidth="1"/>
    <col min="6923" max="6923" width="5.7109375" style="146" customWidth="1"/>
    <col min="6924" max="6924" width="11.28515625" style="146" customWidth="1"/>
    <col min="6925" max="6925" width="5.85546875" style="146" customWidth="1"/>
    <col min="6926" max="6926" width="11.28515625" style="146" customWidth="1"/>
    <col min="6927" max="6927" width="5.7109375" style="146" customWidth="1"/>
    <col min="6928" max="6928" width="11.28515625" style="146" customWidth="1"/>
    <col min="6929" max="6929" width="5.7109375" style="146" customWidth="1"/>
    <col min="6930" max="6930" width="11.28515625" style="146" customWidth="1"/>
    <col min="6931" max="6931" width="6.28515625" style="146" customWidth="1"/>
    <col min="6932" max="6932" width="11" style="146" customWidth="1"/>
    <col min="6933" max="6933" width="10" style="146" bestFit="1" customWidth="1"/>
    <col min="6934" max="6934" width="9.140625" style="146"/>
    <col min="6935" max="6939" width="0" style="146" hidden="1" customWidth="1"/>
    <col min="6940" max="7168" width="9.140625" style="146"/>
    <col min="7169" max="7169" width="4.5703125" style="146" customWidth="1"/>
    <col min="7170" max="7170" width="40.7109375" style="146" customWidth="1"/>
    <col min="7171" max="7171" width="5.7109375" style="146" customWidth="1"/>
    <col min="7172" max="7172" width="11.28515625" style="146" customWidth="1"/>
    <col min="7173" max="7173" width="5.7109375" style="146" customWidth="1"/>
    <col min="7174" max="7174" width="11.28515625" style="146" customWidth="1"/>
    <col min="7175" max="7175" width="5.7109375" style="146" customWidth="1"/>
    <col min="7176" max="7176" width="11.28515625" style="146" customWidth="1"/>
    <col min="7177" max="7177" width="5.7109375" style="146" customWidth="1"/>
    <col min="7178" max="7178" width="11.28515625" style="146" customWidth="1"/>
    <col min="7179" max="7179" width="5.7109375" style="146" customWidth="1"/>
    <col min="7180" max="7180" width="11.28515625" style="146" customWidth="1"/>
    <col min="7181" max="7181" width="5.85546875" style="146" customWidth="1"/>
    <col min="7182" max="7182" width="11.28515625" style="146" customWidth="1"/>
    <col min="7183" max="7183" width="5.7109375" style="146" customWidth="1"/>
    <col min="7184" max="7184" width="11.28515625" style="146" customWidth="1"/>
    <col min="7185" max="7185" width="5.7109375" style="146" customWidth="1"/>
    <col min="7186" max="7186" width="11.28515625" style="146" customWidth="1"/>
    <col min="7187" max="7187" width="6.28515625" style="146" customWidth="1"/>
    <col min="7188" max="7188" width="11" style="146" customWidth="1"/>
    <col min="7189" max="7189" width="10" style="146" bestFit="1" customWidth="1"/>
    <col min="7190" max="7190" width="9.140625" style="146"/>
    <col min="7191" max="7195" width="0" style="146" hidden="1" customWidth="1"/>
    <col min="7196" max="7424" width="9.140625" style="146"/>
    <col min="7425" max="7425" width="4.5703125" style="146" customWidth="1"/>
    <col min="7426" max="7426" width="40.7109375" style="146" customWidth="1"/>
    <col min="7427" max="7427" width="5.7109375" style="146" customWidth="1"/>
    <col min="7428" max="7428" width="11.28515625" style="146" customWidth="1"/>
    <col min="7429" max="7429" width="5.7109375" style="146" customWidth="1"/>
    <col min="7430" max="7430" width="11.28515625" style="146" customWidth="1"/>
    <col min="7431" max="7431" width="5.7109375" style="146" customWidth="1"/>
    <col min="7432" max="7432" width="11.28515625" style="146" customWidth="1"/>
    <col min="7433" max="7433" width="5.7109375" style="146" customWidth="1"/>
    <col min="7434" max="7434" width="11.28515625" style="146" customWidth="1"/>
    <col min="7435" max="7435" width="5.7109375" style="146" customWidth="1"/>
    <col min="7436" max="7436" width="11.28515625" style="146" customWidth="1"/>
    <col min="7437" max="7437" width="5.85546875" style="146" customWidth="1"/>
    <col min="7438" max="7438" width="11.28515625" style="146" customWidth="1"/>
    <col min="7439" max="7439" width="5.7109375" style="146" customWidth="1"/>
    <col min="7440" max="7440" width="11.28515625" style="146" customWidth="1"/>
    <col min="7441" max="7441" width="5.7109375" style="146" customWidth="1"/>
    <col min="7442" max="7442" width="11.28515625" style="146" customWidth="1"/>
    <col min="7443" max="7443" width="6.28515625" style="146" customWidth="1"/>
    <col min="7444" max="7444" width="11" style="146" customWidth="1"/>
    <col min="7445" max="7445" width="10" style="146" bestFit="1" customWidth="1"/>
    <col min="7446" max="7446" width="9.140625" style="146"/>
    <col min="7447" max="7451" width="0" style="146" hidden="1" customWidth="1"/>
    <col min="7452" max="7680" width="9.140625" style="146"/>
    <col min="7681" max="7681" width="4.5703125" style="146" customWidth="1"/>
    <col min="7682" max="7682" width="40.7109375" style="146" customWidth="1"/>
    <col min="7683" max="7683" width="5.7109375" style="146" customWidth="1"/>
    <col min="7684" max="7684" width="11.28515625" style="146" customWidth="1"/>
    <col min="7685" max="7685" width="5.7109375" style="146" customWidth="1"/>
    <col min="7686" max="7686" width="11.28515625" style="146" customWidth="1"/>
    <col min="7687" max="7687" width="5.7109375" style="146" customWidth="1"/>
    <col min="7688" max="7688" width="11.28515625" style="146" customWidth="1"/>
    <col min="7689" max="7689" width="5.7109375" style="146" customWidth="1"/>
    <col min="7690" max="7690" width="11.28515625" style="146" customWidth="1"/>
    <col min="7691" max="7691" width="5.7109375" style="146" customWidth="1"/>
    <col min="7692" max="7692" width="11.28515625" style="146" customWidth="1"/>
    <col min="7693" max="7693" width="5.85546875" style="146" customWidth="1"/>
    <col min="7694" max="7694" width="11.28515625" style="146" customWidth="1"/>
    <col min="7695" max="7695" width="5.7109375" style="146" customWidth="1"/>
    <col min="7696" max="7696" width="11.28515625" style="146" customWidth="1"/>
    <col min="7697" max="7697" width="5.7109375" style="146" customWidth="1"/>
    <col min="7698" max="7698" width="11.28515625" style="146" customWidth="1"/>
    <col min="7699" max="7699" width="6.28515625" style="146" customWidth="1"/>
    <col min="7700" max="7700" width="11" style="146" customWidth="1"/>
    <col min="7701" max="7701" width="10" style="146" bestFit="1" customWidth="1"/>
    <col min="7702" max="7702" width="9.140625" style="146"/>
    <col min="7703" max="7707" width="0" style="146" hidden="1" customWidth="1"/>
    <col min="7708" max="7936" width="9.140625" style="146"/>
    <col min="7937" max="7937" width="4.5703125" style="146" customWidth="1"/>
    <col min="7938" max="7938" width="40.7109375" style="146" customWidth="1"/>
    <col min="7939" max="7939" width="5.7109375" style="146" customWidth="1"/>
    <col min="7940" max="7940" width="11.28515625" style="146" customWidth="1"/>
    <col min="7941" max="7941" width="5.7109375" style="146" customWidth="1"/>
    <col min="7942" max="7942" width="11.28515625" style="146" customWidth="1"/>
    <col min="7943" max="7943" width="5.7109375" style="146" customWidth="1"/>
    <col min="7944" max="7944" width="11.28515625" style="146" customWidth="1"/>
    <col min="7945" max="7945" width="5.7109375" style="146" customWidth="1"/>
    <col min="7946" max="7946" width="11.28515625" style="146" customWidth="1"/>
    <col min="7947" max="7947" width="5.7109375" style="146" customWidth="1"/>
    <col min="7948" max="7948" width="11.28515625" style="146" customWidth="1"/>
    <col min="7949" max="7949" width="5.85546875" style="146" customWidth="1"/>
    <col min="7950" max="7950" width="11.28515625" style="146" customWidth="1"/>
    <col min="7951" max="7951" width="5.7109375" style="146" customWidth="1"/>
    <col min="7952" max="7952" width="11.28515625" style="146" customWidth="1"/>
    <col min="7953" max="7953" width="5.7109375" style="146" customWidth="1"/>
    <col min="7954" max="7954" width="11.28515625" style="146" customWidth="1"/>
    <col min="7955" max="7955" width="6.28515625" style="146" customWidth="1"/>
    <col min="7956" max="7956" width="11" style="146" customWidth="1"/>
    <col min="7957" max="7957" width="10" style="146" bestFit="1" customWidth="1"/>
    <col min="7958" max="7958" width="9.140625" style="146"/>
    <col min="7959" max="7963" width="0" style="146" hidden="1" customWidth="1"/>
    <col min="7964" max="8192" width="9.140625" style="146"/>
    <col min="8193" max="8193" width="4.5703125" style="146" customWidth="1"/>
    <col min="8194" max="8194" width="40.7109375" style="146" customWidth="1"/>
    <col min="8195" max="8195" width="5.7109375" style="146" customWidth="1"/>
    <col min="8196" max="8196" width="11.28515625" style="146" customWidth="1"/>
    <col min="8197" max="8197" width="5.7109375" style="146" customWidth="1"/>
    <col min="8198" max="8198" width="11.28515625" style="146" customWidth="1"/>
    <col min="8199" max="8199" width="5.7109375" style="146" customWidth="1"/>
    <col min="8200" max="8200" width="11.28515625" style="146" customWidth="1"/>
    <col min="8201" max="8201" width="5.7109375" style="146" customWidth="1"/>
    <col min="8202" max="8202" width="11.28515625" style="146" customWidth="1"/>
    <col min="8203" max="8203" width="5.7109375" style="146" customWidth="1"/>
    <col min="8204" max="8204" width="11.28515625" style="146" customWidth="1"/>
    <col min="8205" max="8205" width="5.85546875" style="146" customWidth="1"/>
    <col min="8206" max="8206" width="11.28515625" style="146" customWidth="1"/>
    <col min="8207" max="8207" width="5.7109375" style="146" customWidth="1"/>
    <col min="8208" max="8208" width="11.28515625" style="146" customWidth="1"/>
    <col min="8209" max="8209" width="5.7109375" style="146" customWidth="1"/>
    <col min="8210" max="8210" width="11.28515625" style="146" customWidth="1"/>
    <col min="8211" max="8211" width="6.28515625" style="146" customWidth="1"/>
    <col min="8212" max="8212" width="11" style="146" customWidth="1"/>
    <col min="8213" max="8213" width="10" style="146" bestFit="1" customWidth="1"/>
    <col min="8214" max="8214" width="9.140625" style="146"/>
    <col min="8215" max="8219" width="0" style="146" hidden="1" customWidth="1"/>
    <col min="8220" max="8448" width="9.140625" style="146"/>
    <col min="8449" max="8449" width="4.5703125" style="146" customWidth="1"/>
    <col min="8450" max="8450" width="40.7109375" style="146" customWidth="1"/>
    <col min="8451" max="8451" width="5.7109375" style="146" customWidth="1"/>
    <col min="8452" max="8452" width="11.28515625" style="146" customWidth="1"/>
    <col min="8453" max="8453" width="5.7109375" style="146" customWidth="1"/>
    <col min="8454" max="8454" width="11.28515625" style="146" customWidth="1"/>
    <col min="8455" max="8455" width="5.7109375" style="146" customWidth="1"/>
    <col min="8456" max="8456" width="11.28515625" style="146" customWidth="1"/>
    <col min="8457" max="8457" width="5.7109375" style="146" customWidth="1"/>
    <col min="8458" max="8458" width="11.28515625" style="146" customWidth="1"/>
    <col min="8459" max="8459" width="5.7109375" style="146" customWidth="1"/>
    <col min="8460" max="8460" width="11.28515625" style="146" customWidth="1"/>
    <col min="8461" max="8461" width="5.85546875" style="146" customWidth="1"/>
    <col min="8462" max="8462" width="11.28515625" style="146" customWidth="1"/>
    <col min="8463" max="8463" width="5.7109375" style="146" customWidth="1"/>
    <col min="8464" max="8464" width="11.28515625" style="146" customWidth="1"/>
    <col min="8465" max="8465" width="5.7109375" style="146" customWidth="1"/>
    <col min="8466" max="8466" width="11.28515625" style="146" customWidth="1"/>
    <col min="8467" max="8467" width="6.28515625" style="146" customWidth="1"/>
    <col min="8468" max="8468" width="11" style="146" customWidth="1"/>
    <col min="8469" max="8469" width="10" style="146" bestFit="1" customWidth="1"/>
    <col min="8470" max="8470" width="9.140625" style="146"/>
    <col min="8471" max="8475" width="0" style="146" hidden="1" customWidth="1"/>
    <col min="8476" max="8704" width="9.140625" style="146"/>
    <col min="8705" max="8705" width="4.5703125" style="146" customWidth="1"/>
    <col min="8706" max="8706" width="40.7109375" style="146" customWidth="1"/>
    <col min="8707" max="8707" width="5.7109375" style="146" customWidth="1"/>
    <col min="8708" max="8708" width="11.28515625" style="146" customWidth="1"/>
    <col min="8709" max="8709" width="5.7109375" style="146" customWidth="1"/>
    <col min="8710" max="8710" width="11.28515625" style="146" customWidth="1"/>
    <col min="8711" max="8711" width="5.7109375" style="146" customWidth="1"/>
    <col min="8712" max="8712" width="11.28515625" style="146" customWidth="1"/>
    <col min="8713" max="8713" width="5.7109375" style="146" customWidth="1"/>
    <col min="8714" max="8714" width="11.28515625" style="146" customWidth="1"/>
    <col min="8715" max="8715" width="5.7109375" style="146" customWidth="1"/>
    <col min="8716" max="8716" width="11.28515625" style="146" customWidth="1"/>
    <col min="8717" max="8717" width="5.85546875" style="146" customWidth="1"/>
    <col min="8718" max="8718" width="11.28515625" style="146" customWidth="1"/>
    <col min="8719" max="8719" width="5.7109375" style="146" customWidth="1"/>
    <col min="8720" max="8720" width="11.28515625" style="146" customWidth="1"/>
    <col min="8721" max="8721" width="5.7109375" style="146" customWidth="1"/>
    <col min="8722" max="8722" width="11.28515625" style="146" customWidth="1"/>
    <col min="8723" max="8723" width="6.28515625" style="146" customWidth="1"/>
    <col min="8724" max="8724" width="11" style="146" customWidth="1"/>
    <col min="8725" max="8725" width="10" style="146" bestFit="1" customWidth="1"/>
    <col min="8726" max="8726" width="9.140625" style="146"/>
    <col min="8727" max="8731" width="0" style="146" hidden="1" customWidth="1"/>
    <col min="8732" max="8960" width="9.140625" style="146"/>
    <col min="8961" max="8961" width="4.5703125" style="146" customWidth="1"/>
    <col min="8962" max="8962" width="40.7109375" style="146" customWidth="1"/>
    <col min="8963" max="8963" width="5.7109375" style="146" customWidth="1"/>
    <col min="8964" max="8964" width="11.28515625" style="146" customWidth="1"/>
    <col min="8965" max="8965" width="5.7109375" style="146" customWidth="1"/>
    <col min="8966" max="8966" width="11.28515625" style="146" customWidth="1"/>
    <col min="8967" max="8967" width="5.7109375" style="146" customWidth="1"/>
    <col min="8968" max="8968" width="11.28515625" style="146" customWidth="1"/>
    <col min="8969" max="8969" width="5.7109375" style="146" customWidth="1"/>
    <col min="8970" max="8970" width="11.28515625" style="146" customWidth="1"/>
    <col min="8971" max="8971" width="5.7109375" style="146" customWidth="1"/>
    <col min="8972" max="8972" width="11.28515625" style="146" customWidth="1"/>
    <col min="8973" max="8973" width="5.85546875" style="146" customWidth="1"/>
    <col min="8974" max="8974" width="11.28515625" style="146" customWidth="1"/>
    <col min="8975" max="8975" width="5.7109375" style="146" customWidth="1"/>
    <col min="8976" max="8976" width="11.28515625" style="146" customWidth="1"/>
    <col min="8977" max="8977" width="5.7109375" style="146" customWidth="1"/>
    <col min="8978" max="8978" width="11.28515625" style="146" customWidth="1"/>
    <col min="8979" max="8979" width="6.28515625" style="146" customWidth="1"/>
    <col min="8980" max="8980" width="11" style="146" customWidth="1"/>
    <col min="8981" max="8981" width="10" style="146" bestFit="1" customWidth="1"/>
    <col min="8982" max="8982" width="9.140625" style="146"/>
    <col min="8983" max="8987" width="0" style="146" hidden="1" customWidth="1"/>
    <col min="8988" max="9216" width="9.140625" style="146"/>
    <col min="9217" max="9217" width="4.5703125" style="146" customWidth="1"/>
    <col min="9218" max="9218" width="40.7109375" style="146" customWidth="1"/>
    <col min="9219" max="9219" width="5.7109375" style="146" customWidth="1"/>
    <col min="9220" max="9220" width="11.28515625" style="146" customWidth="1"/>
    <col min="9221" max="9221" width="5.7109375" style="146" customWidth="1"/>
    <col min="9222" max="9222" width="11.28515625" style="146" customWidth="1"/>
    <col min="9223" max="9223" width="5.7109375" style="146" customWidth="1"/>
    <col min="9224" max="9224" width="11.28515625" style="146" customWidth="1"/>
    <col min="9225" max="9225" width="5.7109375" style="146" customWidth="1"/>
    <col min="9226" max="9226" width="11.28515625" style="146" customWidth="1"/>
    <col min="9227" max="9227" width="5.7109375" style="146" customWidth="1"/>
    <col min="9228" max="9228" width="11.28515625" style="146" customWidth="1"/>
    <col min="9229" max="9229" width="5.85546875" style="146" customWidth="1"/>
    <col min="9230" max="9230" width="11.28515625" style="146" customWidth="1"/>
    <col min="9231" max="9231" width="5.7109375" style="146" customWidth="1"/>
    <col min="9232" max="9232" width="11.28515625" style="146" customWidth="1"/>
    <col min="9233" max="9233" width="5.7109375" style="146" customWidth="1"/>
    <col min="9234" max="9234" width="11.28515625" style="146" customWidth="1"/>
    <col min="9235" max="9235" width="6.28515625" style="146" customWidth="1"/>
    <col min="9236" max="9236" width="11" style="146" customWidth="1"/>
    <col min="9237" max="9237" width="10" style="146" bestFit="1" customWidth="1"/>
    <col min="9238" max="9238" width="9.140625" style="146"/>
    <col min="9239" max="9243" width="0" style="146" hidden="1" customWidth="1"/>
    <col min="9244" max="9472" width="9.140625" style="146"/>
    <col min="9473" max="9473" width="4.5703125" style="146" customWidth="1"/>
    <col min="9474" max="9474" width="40.7109375" style="146" customWidth="1"/>
    <col min="9475" max="9475" width="5.7109375" style="146" customWidth="1"/>
    <col min="9476" max="9476" width="11.28515625" style="146" customWidth="1"/>
    <col min="9477" max="9477" width="5.7109375" style="146" customWidth="1"/>
    <col min="9478" max="9478" width="11.28515625" style="146" customWidth="1"/>
    <col min="9479" max="9479" width="5.7109375" style="146" customWidth="1"/>
    <col min="9480" max="9480" width="11.28515625" style="146" customWidth="1"/>
    <col min="9481" max="9481" width="5.7109375" style="146" customWidth="1"/>
    <col min="9482" max="9482" width="11.28515625" style="146" customWidth="1"/>
    <col min="9483" max="9483" width="5.7109375" style="146" customWidth="1"/>
    <col min="9484" max="9484" width="11.28515625" style="146" customWidth="1"/>
    <col min="9485" max="9485" width="5.85546875" style="146" customWidth="1"/>
    <col min="9486" max="9486" width="11.28515625" style="146" customWidth="1"/>
    <col min="9487" max="9487" width="5.7109375" style="146" customWidth="1"/>
    <col min="9488" max="9488" width="11.28515625" style="146" customWidth="1"/>
    <col min="9489" max="9489" width="5.7109375" style="146" customWidth="1"/>
    <col min="9490" max="9490" width="11.28515625" style="146" customWidth="1"/>
    <col min="9491" max="9491" width="6.28515625" style="146" customWidth="1"/>
    <col min="9492" max="9492" width="11" style="146" customWidth="1"/>
    <col min="9493" max="9493" width="10" style="146" bestFit="1" customWidth="1"/>
    <col min="9494" max="9494" width="9.140625" style="146"/>
    <col min="9495" max="9499" width="0" style="146" hidden="1" customWidth="1"/>
    <col min="9500" max="9728" width="9.140625" style="146"/>
    <col min="9729" max="9729" width="4.5703125" style="146" customWidth="1"/>
    <col min="9730" max="9730" width="40.7109375" style="146" customWidth="1"/>
    <col min="9731" max="9731" width="5.7109375" style="146" customWidth="1"/>
    <col min="9732" max="9732" width="11.28515625" style="146" customWidth="1"/>
    <col min="9733" max="9733" width="5.7109375" style="146" customWidth="1"/>
    <col min="9734" max="9734" width="11.28515625" style="146" customWidth="1"/>
    <col min="9735" max="9735" width="5.7109375" style="146" customWidth="1"/>
    <col min="9736" max="9736" width="11.28515625" style="146" customWidth="1"/>
    <col min="9737" max="9737" width="5.7109375" style="146" customWidth="1"/>
    <col min="9738" max="9738" width="11.28515625" style="146" customWidth="1"/>
    <col min="9739" max="9739" width="5.7109375" style="146" customWidth="1"/>
    <col min="9740" max="9740" width="11.28515625" style="146" customWidth="1"/>
    <col min="9741" max="9741" width="5.85546875" style="146" customWidth="1"/>
    <col min="9742" max="9742" width="11.28515625" style="146" customWidth="1"/>
    <col min="9743" max="9743" width="5.7109375" style="146" customWidth="1"/>
    <col min="9744" max="9744" width="11.28515625" style="146" customWidth="1"/>
    <col min="9745" max="9745" width="5.7109375" style="146" customWidth="1"/>
    <col min="9746" max="9746" width="11.28515625" style="146" customWidth="1"/>
    <col min="9747" max="9747" width="6.28515625" style="146" customWidth="1"/>
    <col min="9748" max="9748" width="11" style="146" customWidth="1"/>
    <col min="9749" max="9749" width="10" style="146" bestFit="1" customWidth="1"/>
    <col min="9750" max="9750" width="9.140625" style="146"/>
    <col min="9751" max="9755" width="0" style="146" hidden="1" customWidth="1"/>
    <col min="9756" max="9984" width="9.140625" style="146"/>
    <col min="9985" max="9985" width="4.5703125" style="146" customWidth="1"/>
    <col min="9986" max="9986" width="40.7109375" style="146" customWidth="1"/>
    <col min="9987" max="9987" width="5.7109375" style="146" customWidth="1"/>
    <col min="9988" max="9988" width="11.28515625" style="146" customWidth="1"/>
    <col min="9989" max="9989" width="5.7109375" style="146" customWidth="1"/>
    <col min="9990" max="9990" width="11.28515625" style="146" customWidth="1"/>
    <col min="9991" max="9991" width="5.7109375" style="146" customWidth="1"/>
    <col min="9992" max="9992" width="11.28515625" style="146" customWidth="1"/>
    <col min="9993" max="9993" width="5.7109375" style="146" customWidth="1"/>
    <col min="9994" max="9994" width="11.28515625" style="146" customWidth="1"/>
    <col min="9995" max="9995" width="5.7109375" style="146" customWidth="1"/>
    <col min="9996" max="9996" width="11.28515625" style="146" customWidth="1"/>
    <col min="9997" max="9997" width="5.85546875" style="146" customWidth="1"/>
    <col min="9998" max="9998" width="11.28515625" style="146" customWidth="1"/>
    <col min="9999" max="9999" width="5.7109375" style="146" customWidth="1"/>
    <col min="10000" max="10000" width="11.28515625" style="146" customWidth="1"/>
    <col min="10001" max="10001" width="5.7109375" style="146" customWidth="1"/>
    <col min="10002" max="10002" width="11.28515625" style="146" customWidth="1"/>
    <col min="10003" max="10003" width="6.28515625" style="146" customWidth="1"/>
    <col min="10004" max="10004" width="11" style="146" customWidth="1"/>
    <col min="10005" max="10005" width="10" style="146" bestFit="1" customWidth="1"/>
    <col min="10006" max="10006" width="9.140625" style="146"/>
    <col min="10007" max="10011" width="0" style="146" hidden="1" customWidth="1"/>
    <col min="10012" max="10240" width="9.140625" style="146"/>
    <col min="10241" max="10241" width="4.5703125" style="146" customWidth="1"/>
    <col min="10242" max="10242" width="40.7109375" style="146" customWidth="1"/>
    <col min="10243" max="10243" width="5.7109375" style="146" customWidth="1"/>
    <col min="10244" max="10244" width="11.28515625" style="146" customWidth="1"/>
    <col min="10245" max="10245" width="5.7109375" style="146" customWidth="1"/>
    <col min="10246" max="10246" width="11.28515625" style="146" customWidth="1"/>
    <col min="10247" max="10247" width="5.7109375" style="146" customWidth="1"/>
    <col min="10248" max="10248" width="11.28515625" style="146" customWidth="1"/>
    <col min="10249" max="10249" width="5.7109375" style="146" customWidth="1"/>
    <col min="10250" max="10250" width="11.28515625" style="146" customWidth="1"/>
    <col min="10251" max="10251" width="5.7109375" style="146" customWidth="1"/>
    <col min="10252" max="10252" width="11.28515625" style="146" customWidth="1"/>
    <col min="10253" max="10253" width="5.85546875" style="146" customWidth="1"/>
    <col min="10254" max="10254" width="11.28515625" style="146" customWidth="1"/>
    <col min="10255" max="10255" width="5.7109375" style="146" customWidth="1"/>
    <col min="10256" max="10256" width="11.28515625" style="146" customWidth="1"/>
    <col min="10257" max="10257" width="5.7109375" style="146" customWidth="1"/>
    <col min="10258" max="10258" width="11.28515625" style="146" customWidth="1"/>
    <col min="10259" max="10259" width="6.28515625" style="146" customWidth="1"/>
    <col min="10260" max="10260" width="11" style="146" customWidth="1"/>
    <col min="10261" max="10261" width="10" style="146" bestFit="1" customWidth="1"/>
    <col min="10262" max="10262" width="9.140625" style="146"/>
    <col min="10263" max="10267" width="0" style="146" hidden="1" customWidth="1"/>
    <col min="10268" max="10496" width="9.140625" style="146"/>
    <col min="10497" max="10497" width="4.5703125" style="146" customWidth="1"/>
    <col min="10498" max="10498" width="40.7109375" style="146" customWidth="1"/>
    <col min="10499" max="10499" width="5.7109375" style="146" customWidth="1"/>
    <col min="10500" max="10500" width="11.28515625" style="146" customWidth="1"/>
    <col min="10501" max="10501" width="5.7109375" style="146" customWidth="1"/>
    <col min="10502" max="10502" width="11.28515625" style="146" customWidth="1"/>
    <col min="10503" max="10503" width="5.7109375" style="146" customWidth="1"/>
    <col min="10504" max="10504" width="11.28515625" style="146" customWidth="1"/>
    <col min="10505" max="10505" width="5.7109375" style="146" customWidth="1"/>
    <col min="10506" max="10506" width="11.28515625" style="146" customWidth="1"/>
    <col min="10507" max="10507" width="5.7109375" style="146" customWidth="1"/>
    <col min="10508" max="10508" width="11.28515625" style="146" customWidth="1"/>
    <col min="10509" max="10509" width="5.85546875" style="146" customWidth="1"/>
    <col min="10510" max="10510" width="11.28515625" style="146" customWidth="1"/>
    <col min="10511" max="10511" width="5.7109375" style="146" customWidth="1"/>
    <col min="10512" max="10512" width="11.28515625" style="146" customWidth="1"/>
    <col min="10513" max="10513" width="5.7109375" style="146" customWidth="1"/>
    <col min="10514" max="10514" width="11.28515625" style="146" customWidth="1"/>
    <col min="10515" max="10515" width="6.28515625" style="146" customWidth="1"/>
    <col min="10516" max="10516" width="11" style="146" customWidth="1"/>
    <col min="10517" max="10517" width="10" style="146" bestFit="1" customWidth="1"/>
    <col min="10518" max="10518" width="9.140625" style="146"/>
    <col min="10519" max="10523" width="0" style="146" hidden="1" customWidth="1"/>
    <col min="10524" max="10752" width="9.140625" style="146"/>
    <col min="10753" max="10753" width="4.5703125" style="146" customWidth="1"/>
    <col min="10754" max="10754" width="40.7109375" style="146" customWidth="1"/>
    <col min="10755" max="10755" width="5.7109375" style="146" customWidth="1"/>
    <col min="10756" max="10756" width="11.28515625" style="146" customWidth="1"/>
    <col min="10757" max="10757" width="5.7109375" style="146" customWidth="1"/>
    <col min="10758" max="10758" width="11.28515625" style="146" customWidth="1"/>
    <col min="10759" max="10759" width="5.7109375" style="146" customWidth="1"/>
    <col min="10760" max="10760" width="11.28515625" style="146" customWidth="1"/>
    <col min="10761" max="10761" width="5.7109375" style="146" customWidth="1"/>
    <col min="10762" max="10762" width="11.28515625" style="146" customWidth="1"/>
    <col min="10763" max="10763" width="5.7109375" style="146" customWidth="1"/>
    <col min="10764" max="10764" width="11.28515625" style="146" customWidth="1"/>
    <col min="10765" max="10765" width="5.85546875" style="146" customWidth="1"/>
    <col min="10766" max="10766" width="11.28515625" style="146" customWidth="1"/>
    <col min="10767" max="10767" width="5.7109375" style="146" customWidth="1"/>
    <col min="10768" max="10768" width="11.28515625" style="146" customWidth="1"/>
    <col min="10769" max="10769" width="5.7109375" style="146" customWidth="1"/>
    <col min="10770" max="10770" width="11.28515625" style="146" customWidth="1"/>
    <col min="10771" max="10771" width="6.28515625" style="146" customWidth="1"/>
    <col min="10772" max="10772" width="11" style="146" customWidth="1"/>
    <col min="10773" max="10773" width="10" style="146" bestFit="1" customWidth="1"/>
    <col min="10774" max="10774" width="9.140625" style="146"/>
    <col min="10775" max="10779" width="0" style="146" hidden="1" customWidth="1"/>
    <col min="10780" max="11008" width="9.140625" style="146"/>
    <col min="11009" max="11009" width="4.5703125" style="146" customWidth="1"/>
    <col min="11010" max="11010" width="40.7109375" style="146" customWidth="1"/>
    <col min="11011" max="11011" width="5.7109375" style="146" customWidth="1"/>
    <col min="11012" max="11012" width="11.28515625" style="146" customWidth="1"/>
    <col min="11013" max="11013" width="5.7109375" style="146" customWidth="1"/>
    <col min="11014" max="11014" width="11.28515625" style="146" customWidth="1"/>
    <col min="11015" max="11015" width="5.7109375" style="146" customWidth="1"/>
    <col min="11016" max="11016" width="11.28515625" style="146" customWidth="1"/>
    <col min="11017" max="11017" width="5.7109375" style="146" customWidth="1"/>
    <col min="11018" max="11018" width="11.28515625" style="146" customWidth="1"/>
    <col min="11019" max="11019" width="5.7109375" style="146" customWidth="1"/>
    <col min="11020" max="11020" width="11.28515625" style="146" customWidth="1"/>
    <col min="11021" max="11021" width="5.85546875" style="146" customWidth="1"/>
    <col min="11022" max="11022" width="11.28515625" style="146" customWidth="1"/>
    <col min="11023" max="11023" width="5.7109375" style="146" customWidth="1"/>
    <col min="11024" max="11024" width="11.28515625" style="146" customWidth="1"/>
    <col min="11025" max="11025" width="5.7109375" style="146" customWidth="1"/>
    <col min="11026" max="11026" width="11.28515625" style="146" customWidth="1"/>
    <col min="11027" max="11027" width="6.28515625" style="146" customWidth="1"/>
    <col min="11028" max="11028" width="11" style="146" customWidth="1"/>
    <col min="11029" max="11029" width="10" style="146" bestFit="1" customWidth="1"/>
    <col min="11030" max="11030" width="9.140625" style="146"/>
    <col min="11031" max="11035" width="0" style="146" hidden="1" customWidth="1"/>
    <col min="11036" max="11264" width="9.140625" style="146"/>
    <col min="11265" max="11265" width="4.5703125" style="146" customWidth="1"/>
    <col min="11266" max="11266" width="40.7109375" style="146" customWidth="1"/>
    <col min="11267" max="11267" width="5.7109375" style="146" customWidth="1"/>
    <col min="11268" max="11268" width="11.28515625" style="146" customWidth="1"/>
    <col min="11269" max="11269" width="5.7109375" style="146" customWidth="1"/>
    <col min="11270" max="11270" width="11.28515625" style="146" customWidth="1"/>
    <col min="11271" max="11271" width="5.7109375" style="146" customWidth="1"/>
    <col min="11272" max="11272" width="11.28515625" style="146" customWidth="1"/>
    <col min="11273" max="11273" width="5.7109375" style="146" customWidth="1"/>
    <col min="11274" max="11274" width="11.28515625" style="146" customWidth="1"/>
    <col min="11275" max="11275" width="5.7109375" style="146" customWidth="1"/>
    <col min="11276" max="11276" width="11.28515625" style="146" customWidth="1"/>
    <col min="11277" max="11277" width="5.85546875" style="146" customWidth="1"/>
    <col min="11278" max="11278" width="11.28515625" style="146" customWidth="1"/>
    <col min="11279" max="11279" width="5.7109375" style="146" customWidth="1"/>
    <col min="11280" max="11280" width="11.28515625" style="146" customWidth="1"/>
    <col min="11281" max="11281" width="5.7109375" style="146" customWidth="1"/>
    <col min="11282" max="11282" width="11.28515625" style="146" customWidth="1"/>
    <col min="11283" max="11283" width="6.28515625" style="146" customWidth="1"/>
    <col min="11284" max="11284" width="11" style="146" customWidth="1"/>
    <col min="11285" max="11285" width="10" style="146" bestFit="1" customWidth="1"/>
    <col min="11286" max="11286" width="9.140625" style="146"/>
    <col min="11287" max="11291" width="0" style="146" hidden="1" customWidth="1"/>
    <col min="11292" max="11520" width="9.140625" style="146"/>
    <col min="11521" max="11521" width="4.5703125" style="146" customWidth="1"/>
    <col min="11522" max="11522" width="40.7109375" style="146" customWidth="1"/>
    <col min="11523" max="11523" width="5.7109375" style="146" customWidth="1"/>
    <col min="11524" max="11524" width="11.28515625" style="146" customWidth="1"/>
    <col min="11525" max="11525" width="5.7109375" style="146" customWidth="1"/>
    <col min="11526" max="11526" width="11.28515625" style="146" customWidth="1"/>
    <col min="11527" max="11527" width="5.7109375" style="146" customWidth="1"/>
    <col min="11528" max="11528" width="11.28515625" style="146" customWidth="1"/>
    <col min="11529" max="11529" width="5.7109375" style="146" customWidth="1"/>
    <col min="11530" max="11530" width="11.28515625" style="146" customWidth="1"/>
    <col min="11531" max="11531" width="5.7109375" style="146" customWidth="1"/>
    <col min="11532" max="11532" width="11.28515625" style="146" customWidth="1"/>
    <col min="11533" max="11533" width="5.85546875" style="146" customWidth="1"/>
    <col min="11534" max="11534" width="11.28515625" style="146" customWidth="1"/>
    <col min="11535" max="11535" width="5.7109375" style="146" customWidth="1"/>
    <col min="11536" max="11536" width="11.28515625" style="146" customWidth="1"/>
    <col min="11537" max="11537" width="5.7109375" style="146" customWidth="1"/>
    <col min="11538" max="11538" width="11.28515625" style="146" customWidth="1"/>
    <col min="11539" max="11539" width="6.28515625" style="146" customWidth="1"/>
    <col min="11540" max="11540" width="11" style="146" customWidth="1"/>
    <col min="11541" max="11541" width="10" style="146" bestFit="1" customWidth="1"/>
    <col min="11542" max="11542" width="9.140625" style="146"/>
    <col min="11543" max="11547" width="0" style="146" hidden="1" customWidth="1"/>
    <col min="11548" max="11776" width="9.140625" style="146"/>
    <col min="11777" max="11777" width="4.5703125" style="146" customWidth="1"/>
    <col min="11778" max="11778" width="40.7109375" style="146" customWidth="1"/>
    <col min="11779" max="11779" width="5.7109375" style="146" customWidth="1"/>
    <col min="11780" max="11780" width="11.28515625" style="146" customWidth="1"/>
    <col min="11781" max="11781" width="5.7109375" style="146" customWidth="1"/>
    <col min="11782" max="11782" width="11.28515625" style="146" customWidth="1"/>
    <col min="11783" max="11783" width="5.7109375" style="146" customWidth="1"/>
    <col min="11784" max="11784" width="11.28515625" style="146" customWidth="1"/>
    <col min="11785" max="11785" width="5.7109375" style="146" customWidth="1"/>
    <col min="11786" max="11786" width="11.28515625" style="146" customWidth="1"/>
    <col min="11787" max="11787" width="5.7109375" style="146" customWidth="1"/>
    <col min="11788" max="11788" width="11.28515625" style="146" customWidth="1"/>
    <col min="11789" max="11789" width="5.85546875" style="146" customWidth="1"/>
    <col min="11790" max="11790" width="11.28515625" style="146" customWidth="1"/>
    <col min="11791" max="11791" width="5.7109375" style="146" customWidth="1"/>
    <col min="11792" max="11792" width="11.28515625" style="146" customWidth="1"/>
    <col min="11793" max="11793" width="5.7109375" style="146" customWidth="1"/>
    <col min="11794" max="11794" width="11.28515625" style="146" customWidth="1"/>
    <col min="11795" max="11795" width="6.28515625" style="146" customWidth="1"/>
    <col min="11796" max="11796" width="11" style="146" customWidth="1"/>
    <col min="11797" max="11797" width="10" style="146" bestFit="1" customWidth="1"/>
    <col min="11798" max="11798" width="9.140625" style="146"/>
    <col min="11799" max="11803" width="0" style="146" hidden="1" customWidth="1"/>
    <col min="11804" max="12032" width="9.140625" style="146"/>
    <col min="12033" max="12033" width="4.5703125" style="146" customWidth="1"/>
    <col min="12034" max="12034" width="40.7109375" style="146" customWidth="1"/>
    <col min="12035" max="12035" width="5.7109375" style="146" customWidth="1"/>
    <col min="12036" max="12036" width="11.28515625" style="146" customWidth="1"/>
    <col min="12037" max="12037" width="5.7109375" style="146" customWidth="1"/>
    <col min="12038" max="12038" width="11.28515625" style="146" customWidth="1"/>
    <col min="12039" max="12039" width="5.7109375" style="146" customWidth="1"/>
    <col min="12040" max="12040" width="11.28515625" style="146" customWidth="1"/>
    <col min="12041" max="12041" width="5.7109375" style="146" customWidth="1"/>
    <col min="12042" max="12042" width="11.28515625" style="146" customWidth="1"/>
    <col min="12043" max="12043" width="5.7109375" style="146" customWidth="1"/>
    <col min="12044" max="12044" width="11.28515625" style="146" customWidth="1"/>
    <col min="12045" max="12045" width="5.85546875" style="146" customWidth="1"/>
    <col min="12046" max="12046" width="11.28515625" style="146" customWidth="1"/>
    <col min="12047" max="12047" width="5.7109375" style="146" customWidth="1"/>
    <col min="12048" max="12048" width="11.28515625" style="146" customWidth="1"/>
    <col min="12049" max="12049" width="5.7109375" style="146" customWidth="1"/>
    <col min="12050" max="12050" width="11.28515625" style="146" customWidth="1"/>
    <col min="12051" max="12051" width="6.28515625" style="146" customWidth="1"/>
    <col min="12052" max="12052" width="11" style="146" customWidth="1"/>
    <col min="12053" max="12053" width="10" style="146" bestFit="1" customWidth="1"/>
    <col min="12054" max="12054" width="9.140625" style="146"/>
    <col min="12055" max="12059" width="0" style="146" hidden="1" customWidth="1"/>
    <col min="12060" max="12288" width="9.140625" style="146"/>
    <col min="12289" max="12289" width="4.5703125" style="146" customWidth="1"/>
    <col min="12290" max="12290" width="40.7109375" style="146" customWidth="1"/>
    <col min="12291" max="12291" width="5.7109375" style="146" customWidth="1"/>
    <col min="12292" max="12292" width="11.28515625" style="146" customWidth="1"/>
    <col min="12293" max="12293" width="5.7109375" style="146" customWidth="1"/>
    <col min="12294" max="12294" width="11.28515625" style="146" customWidth="1"/>
    <col min="12295" max="12295" width="5.7109375" style="146" customWidth="1"/>
    <col min="12296" max="12296" width="11.28515625" style="146" customWidth="1"/>
    <col min="12297" max="12297" width="5.7109375" style="146" customWidth="1"/>
    <col min="12298" max="12298" width="11.28515625" style="146" customWidth="1"/>
    <col min="12299" max="12299" width="5.7109375" style="146" customWidth="1"/>
    <col min="12300" max="12300" width="11.28515625" style="146" customWidth="1"/>
    <col min="12301" max="12301" width="5.85546875" style="146" customWidth="1"/>
    <col min="12302" max="12302" width="11.28515625" style="146" customWidth="1"/>
    <col min="12303" max="12303" width="5.7109375" style="146" customWidth="1"/>
    <col min="12304" max="12304" width="11.28515625" style="146" customWidth="1"/>
    <col min="12305" max="12305" width="5.7109375" style="146" customWidth="1"/>
    <col min="12306" max="12306" width="11.28515625" style="146" customWidth="1"/>
    <col min="12307" max="12307" width="6.28515625" style="146" customWidth="1"/>
    <col min="12308" max="12308" width="11" style="146" customWidth="1"/>
    <col min="12309" max="12309" width="10" style="146" bestFit="1" customWidth="1"/>
    <col min="12310" max="12310" width="9.140625" style="146"/>
    <col min="12311" max="12315" width="0" style="146" hidden="1" customWidth="1"/>
    <col min="12316" max="12544" width="9.140625" style="146"/>
    <col min="12545" max="12545" width="4.5703125" style="146" customWidth="1"/>
    <col min="12546" max="12546" width="40.7109375" style="146" customWidth="1"/>
    <col min="12547" max="12547" width="5.7109375" style="146" customWidth="1"/>
    <col min="12548" max="12548" width="11.28515625" style="146" customWidth="1"/>
    <col min="12549" max="12549" width="5.7109375" style="146" customWidth="1"/>
    <col min="12550" max="12550" width="11.28515625" style="146" customWidth="1"/>
    <col min="12551" max="12551" width="5.7109375" style="146" customWidth="1"/>
    <col min="12552" max="12552" width="11.28515625" style="146" customWidth="1"/>
    <col min="12553" max="12553" width="5.7109375" style="146" customWidth="1"/>
    <col min="12554" max="12554" width="11.28515625" style="146" customWidth="1"/>
    <col min="12555" max="12555" width="5.7109375" style="146" customWidth="1"/>
    <col min="12556" max="12556" width="11.28515625" style="146" customWidth="1"/>
    <col min="12557" max="12557" width="5.85546875" style="146" customWidth="1"/>
    <col min="12558" max="12558" width="11.28515625" style="146" customWidth="1"/>
    <col min="12559" max="12559" width="5.7109375" style="146" customWidth="1"/>
    <col min="12560" max="12560" width="11.28515625" style="146" customWidth="1"/>
    <col min="12561" max="12561" width="5.7109375" style="146" customWidth="1"/>
    <col min="12562" max="12562" width="11.28515625" style="146" customWidth="1"/>
    <col min="12563" max="12563" width="6.28515625" style="146" customWidth="1"/>
    <col min="12564" max="12564" width="11" style="146" customWidth="1"/>
    <col min="12565" max="12565" width="10" style="146" bestFit="1" customWidth="1"/>
    <col min="12566" max="12566" width="9.140625" style="146"/>
    <col min="12567" max="12571" width="0" style="146" hidden="1" customWidth="1"/>
    <col min="12572" max="12800" width="9.140625" style="146"/>
    <col min="12801" max="12801" width="4.5703125" style="146" customWidth="1"/>
    <col min="12802" max="12802" width="40.7109375" style="146" customWidth="1"/>
    <col min="12803" max="12803" width="5.7109375" style="146" customWidth="1"/>
    <col min="12804" max="12804" width="11.28515625" style="146" customWidth="1"/>
    <col min="12805" max="12805" width="5.7109375" style="146" customWidth="1"/>
    <col min="12806" max="12806" width="11.28515625" style="146" customWidth="1"/>
    <col min="12807" max="12807" width="5.7109375" style="146" customWidth="1"/>
    <col min="12808" max="12808" width="11.28515625" style="146" customWidth="1"/>
    <col min="12809" max="12809" width="5.7109375" style="146" customWidth="1"/>
    <col min="12810" max="12810" width="11.28515625" style="146" customWidth="1"/>
    <col min="12811" max="12811" width="5.7109375" style="146" customWidth="1"/>
    <col min="12812" max="12812" width="11.28515625" style="146" customWidth="1"/>
    <col min="12813" max="12813" width="5.85546875" style="146" customWidth="1"/>
    <col min="12814" max="12814" width="11.28515625" style="146" customWidth="1"/>
    <col min="12815" max="12815" width="5.7109375" style="146" customWidth="1"/>
    <col min="12816" max="12816" width="11.28515625" style="146" customWidth="1"/>
    <col min="12817" max="12817" width="5.7109375" style="146" customWidth="1"/>
    <col min="12818" max="12818" width="11.28515625" style="146" customWidth="1"/>
    <col min="12819" max="12819" width="6.28515625" style="146" customWidth="1"/>
    <col min="12820" max="12820" width="11" style="146" customWidth="1"/>
    <col min="12821" max="12821" width="10" style="146" bestFit="1" customWidth="1"/>
    <col min="12822" max="12822" width="9.140625" style="146"/>
    <col min="12823" max="12827" width="0" style="146" hidden="1" customWidth="1"/>
    <col min="12828" max="13056" width="9.140625" style="146"/>
    <col min="13057" max="13057" width="4.5703125" style="146" customWidth="1"/>
    <col min="13058" max="13058" width="40.7109375" style="146" customWidth="1"/>
    <col min="13059" max="13059" width="5.7109375" style="146" customWidth="1"/>
    <col min="13060" max="13060" width="11.28515625" style="146" customWidth="1"/>
    <col min="13061" max="13061" width="5.7109375" style="146" customWidth="1"/>
    <col min="13062" max="13062" width="11.28515625" style="146" customWidth="1"/>
    <col min="13063" max="13063" width="5.7109375" style="146" customWidth="1"/>
    <col min="13064" max="13064" width="11.28515625" style="146" customWidth="1"/>
    <col min="13065" max="13065" width="5.7109375" style="146" customWidth="1"/>
    <col min="13066" max="13066" width="11.28515625" style="146" customWidth="1"/>
    <col min="13067" max="13067" width="5.7109375" style="146" customWidth="1"/>
    <col min="13068" max="13068" width="11.28515625" style="146" customWidth="1"/>
    <col min="13069" max="13069" width="5.85546875" style="146" customWidth="1"/>
    <col min="13070" max="13070" width="11.28515625" style="146" customWidth="1"/>
    <col min="13071" max="13071" width="5.7109375" style="146" customWidth="1"/>
    <col min="13072" max="13072" width="11.28515625" style="146" customWidth="1"/>
    <col min="13073" max="13073" width="5.7109375" style="146" customWidth="1"/>
    <col min="13074" max="13074" width="11.28515625" style="146" customWidth="1"/>
    <col min="13075" max="13075" width="6.28515625" style="146" customWidth="1"/>
    <col min="13076" max="13076" width="11" style="146" customWidth="1"/>
    <col min="13077" max="13077" width="10" style="146" bestFit="1" customWidth="1"/>
    <col min="13078" max="13078" width="9.140625" style="146"/>
    <col min="13079" max="13083" width="0" style="146" hidden="1" customWidth="1"/>
    <col min="13084" max="13312" width="9.140625" style="146"/>
    <col min="13313" max="13313" width="4.5703125" style="146" customWidth="1"/>
    <col min="13314" max="13314" width="40.7109375" style="146" customWidth="1"/>
    <col min="13315" max="13315" width="5.7109375" style="146" customWidth="1"/>
    <col min="13316" max="13316" width="11.28515625" style="146" customWidth="1"/>
    <col min="13317" max="13317" width="5.7109375" style="146" customWidth="1"/>
    <col min="13318" max="13318" width="11.28515625" style="146" customWidth="1"/>
    <col min="13319" max="13319" width="5.7109375" style="146" customWidth="1"/>
    <col min="13320" max="13320" width="11.28515625" style="146" customWidth="1"/>
    <col min="13321" max="13321" width="5.7109375" style="146" customWidth="1"/>
    <col min="13322" max="13322" width="11.28515625" style="146" customWidth="1"/>
    <col min="13323" max="13323" width="5.7109375" style="146" customWidth="1"/>
    <col min="13324" max="13324" width="11.28515625" style="146" customWidth="1"/>
    <col min="13325" max="13325" width="5.85546875" style="146" customWidth="1"/>
    <col min="13326" max="13326" width="11.28515625" style="146" customWidth="1"/>
    <col min="13327" max="13327" width="5.7109375" style="146" customWidth="1"/>
    <col min="13328" max="13328" width="11.28515625" style="146" customWidth="1"/>
    <col min="13329" max="13329" width="5.7109375" style="146" customWidth="1"/>
    <col min="13330" max="13330" width="11.28515625" style="146" customWidth="1"/>
    <col min="13331" max="13331" width="6.28515625" style="146" customWidth="1"/>
    <col min="13332" max="13332" width="11" style="146" customWidth="1"/>
    <col min="13333" max="13333" width="10" style="146" bestFit="1" customWidth="1"/>
    <col min="13334" max="13334" width="9.140625" style="146"/>
    <col min="13335" max="13339" width="0" style="146" hidden="1" customWidth="1"/>
    <col min="13340" max="13568" width="9.140625" style="146"/>
    <col min="13569" max="13569" width="4.5703125" style="146" customWidth="1"/>
    <col min="13570" max="13570" width="40.7109375" style="146" customWidth="1"/>
    <col min="13571" max="13571" width="5.7109375" style="146" customWidth="1"/>
    <col min="13572" max="13572" width="11.28515625" style="146" customWidth="1"/>
    <col min="13573" max="13573" width="5.7109375" style="146" customWidth="1"/>
    <col min="13574" max="13574" width="11.28515625" style="146" customWidth="1"/>
    <col min="13575" max="13575" width="5.7109375" style="146" customWidth="1"/>
    <col min="13576" max="13576" width="11.28515625" style="146" customWidth="1"/>
    <col min="13577" max="13577" width="5.7109375" style="146" customWidth="1"/>
    <col min="13578" max="13578" width="11.28515625" style="146" customWidth="1"/>
    <col min="13579" max="13579" width="5.7109375" style="146" customWidth="1"/>
    <col min="13580" max="13580" width="11.28515625" style="146" customWidth="1"/>
    <col min="13581" max="13581" width="5.85546875" style="146" customWidth="1"/>
    <col min="13582" max="13582" width="11.28515625" style="146" customWidth="1"/>
    <col min="13583" max="13583" width="5.7109375" style="146" customWidth="1"/>
    <col min="13584" max="13584" width="11.28515625" style="146" customWidth="1"/>
    <col min="13585" max="13585" width="5.7109375" style="146" customWidth="1"/>
    <col min="13586" max="13586" width="11.28515625" style="146" customWidth="1"/>
    <col min="13587" max="13587" width="6.28515625" style="146" customWidth="1"/>
    <col min="13588" max="13588" width="11" style="146" customWidth="1"/>
    <col min="13589" max="13589" width="10" style="146" bestFit="1" customWidth="1"/>
    <col min="13590" max="13590" width="9.140625" style="146"/>
    <col min="13591" max="13595" width="0" style="146" hidden="1" customWidth="1"/>
    <col min="13596" max="13824" width="9.140625" style="146"/>
    <col min="13825" max="13825" width="4.5703125" style="146" customWidth="1"/>
    <col min="13826" max="13826" width="40.7109375" style="146" customWidth="1"/>
    <col min="13827" max="13827" width="5.7109375" style="146" customWidth="1"/>
    <col min="13828" max="13828" width="11.28515625" style="146" customWidth="1"/>
    <col min="13829" max="13829" width="5.7109375" style="146" customWidth="1"/>
    <col min="13830" max="13830" width="11.28515625" style="146" customWidth="1"/>
    <col min="13831" max="13831" width="5.7109375" style="146" customWidth="1"/>
    <col min="13832" max="13832" width="11.28515625" style="146" customWidth="1"/>
    <col min="13833" max="13833" width="5.7109375" style="146" customWidth="1"/>
    <col min="13834" max="13834" width="11.28515625" style="146" customWidth="1"/>
    <col min="13835" max="13835" width="5.7109375" style="146" customWidth="1"/>
    <col min="13836" max="13836" width="11.28515625" style="146" customWidth="1"/>
    <col min="13837" max="13837" width="5.85546875" style="146" customWidth="1"/>
    <col min="13838" max="13838" width="11.28515625" style="146" customWidth="1"/>
    <col min="13839" max="13839" width="5.7109375" style="146" customWidth="1"/>
    <col min="13840" max="13840" width="11.28515625" style="146" customWidth="1"/>
    <col min="13841" max="13841" width="5.7109375" style="146" customWidth="1"/>
    <col min="13842" max="13842" width="11.28515625" style="146" customWidth="1"/>
    <col min="13843" max="13843" width="6.28515625" style="146" customWidth="1"/>
    <col min="13844" max="13844" width="11" style="146" customWidth="1"/>
    <col min="13845" max="13845" width="10" style="146" bestFit="1" customWidth="1"/>
    <col min="13846" max="13846" width="9.140625" style="146"/>
    <col min="13847" max="13851" width="0" style="146" hidden="1" customWidth="1"/>
    <col min="13852" max="14080" width="9.140625" style="146"/>
    <col min="14081" max="14081" width="4.5703125" style="146" customWidth="1"/>
    <col min="14082" max="14082" width="40.7109375" style="146" customWidth="1"/>
    <col min="14083" max="14083" width="5.7109375" style="146" customWidth="1"/>
    <col min="14084" max="14084" width="11.28515625" style="146" customWidth="1"/>
    <col min="14085" max="14085" width="5.7109375" style="146" customWidth="1"/>
    <col min="14086" max="14086" width="11.28515625" style="146" customWidth="1"/>
    <col min="14087" max="14087" width="5.7109375" style="146" customWidth="1"/>
    <col min="14088" max="14088" width="11.28515625" style="146" customWidth="1"/>
    <col min="14089" max="14089" width="5.7109375" style="146" customWidth="1"/>
    <col min="14090" max="14090" width="11.28515625" style="146" customWidth="1"/>
    <col min="14091" max="14091" width="5.7109375" style="146" customWidth="1"/>
    <col min="14092" max="14092" width="11.28515625" style="146" customWidth="1"/>
    <col min="14093" max="14093" width="5.85546875" style="146" customWidth="1"/>
    <col min="14094" max="14094" width="11.28515625" style="146" customWidth="1"/>
    <col min="14095" max="14095" width="5.7109375" style="146" customWidth="1"/>
    <col min="14096" max="14096" width="11.28515625" style="146" customWidth="1"/>
    <col min="14097" max="14097" width="5.7109375" style="146" customWidth="1"/>
    <col min="14098" max="14098" width="11.28515625" style="146" customWidth="1"/>
    <col min="14099" max="14099" width="6.28515625" style="146" customWidth="1"/>
    <col min="14100" max="14100" width="11" style="146" customWidth="1"/>
    <col min="14101" max="14101" width="10" style="146" bestFit="1" customWidth="1"/>
    <col min="14102" max="14102" width="9.140625" style="146"/>
    <col min="14103" max="14107" width="0" style="146" hidden="1" customWidth="1"/>
    <col min="14108" max="14336" width="9.140625" style="146"/>
    <col min="14337" max="14337" width="4.5703125" style="146" customWidth="1"/>
    <col min="14338" max="14338" width="40.7109375" style="146" customWidth="1"/>
    <col min="14339" max="14339" width="5.7109375" style="146" customWidth="1"/>
    <col min="14340" max="14340" width="11.28515625" style="146" customWidth="1"/>
    <col min="14341" max="14341" width="5.7109375" style="146" customWidth="1"/>
    <col min="14342" max="14342" width="11.28515625" style="146" customWidth="1"/>
    <col min="14343" max="14343" width="5.7109375" style="146" customWidth="1"/>
    <col min="14344" max="14344" width="11.28515625" style="146" customWidth="1"/>
    <col min="14345" max="14345" width="5.7109375" style="146" customWidth="1"/>
    <col min="14346" max="14346" width="11.28515625" style="146" customWidth="1"/>
    <col min="14347" max="14347" width="5.7109375" style="146" customWidth="1"/>
    <col min="14348" max="14348" width="11.28515625" style="146" customWidth="1"/>
    <col min="14349" max="14349" width="5.85546875" style="146" customWidth="1"/>
    <col min="14350" max="14350" width="11.28515625" style="146" customWidth="1"/>
    <col min="14351" max="14351" width="5.7109375" style="146" customWidth="1"/>
    <col min="14352" max="14352" width="11.28515625" style="146" customWidth="1"/>
    <col min="14353" max="14353" width="5.7109375" style="146" customWidth="1"/>
    <col min="14354" max="14354" width="11.28515625" style="146" customWidth="1"/>
    <col min="14355" max="14355" width="6.28515625" style="146" customWidth="1"/>
    <col min="14356" max="14356" width="11" style="146" customWidth="1"/>
    <col min="14357" max="14357" width="10" style="146" bestFit="1" customWidth="1"/>
    <col min="14358" max="14358" width="9.140625" style="146"/>
    <col min="14359" max="14363" width="0" style="146" hidden="1" customWidth="1"/>
    <col min="14364" max="14592" width="9.140625" style="146"/>
    <col min="14593" max="14593" width="4.5703125" style="146" customWidth="1"/>
    <col min="14594" max="14594" width="40.7109375" style="146" customWidth="1"/>
    <col min="14595" max="14595" width="5.7109375" style="146" customWidth="1"/>
    <col min="14596" max="14596" width="11.28515625" style="146" customWidth="1"/>
    <col min="14597" max="14597" width="5.7109375" style="146" customWidth="1"/>
    <col min="14598" max="14598" width="11.28515625" style="146" customWidth="1"/>
    <col min="14599" max="14599" width="5.7109375" style="146" customWidth="1"/>
    <col min="14600" max="14600" width="11.28515625" style="146" customWidth="1"/>
    <col min="14601" max="14601" width="5.7109375" style="146" customWidth="1"/>
    <col min="14602" max="14602" width="11.28515625" style="146" customWidth="1"/>
    <col min="14603" max="14603" width="5.7109375" style="146" customWidth="1"/>
    <col min="14604" max="14604" width="11.28515625" style="146" customWidth="1"/>
    <col min="14605" max="14605" width="5.85546875" style="146" customWidth="1"/>
    <col min="14606" max="14606" width="11.28515625" style="146" customWidth="1"/>
    <col min="14607" max="14607" width="5.7109375" style="146" customWidth="1"/>
    <col min="14608" max="14608" width="11.28515625" style="146" customWidth="1"/>
    <col min="14609" max="14609" width="5.7109375" style="146" customWidth="1"/>
    <col min="14610" max="14610" width="11.28515625" style="146" customWidth="1"/>
    <col min="14611" max="14611" width="6.28515625" style="146" customWidth="1"/>
    <col min="14612" max="14612" width="11" style="146" customWidth="1"/>
    <col min="14613" max="14613" width="10" style="146" bestFit="1" customWidth="1"/>
    <col min="14614" max="14614" width="9.140625" style="146"/>
    <col min="14615" max="14619" width="0" style="146" hidden="1" customWidth="1"/>
    <col min="14620" max="14848" width="9.140625" style="146"/>
    <col min="14849" max="14849" width="4.5703125" style="146" customWidth="1"/>
    <col min="14850" max="14850" width="40.7109375" style="146" customWidth="1"/>
    <col min="14851" max="14851" width="5.7109375" style="146" customWidth="1"/>
    <col min="14852" max="14852" width="11.28515625" style="146" customWidth="1"/>
    <col min="14853" max="14853" width="5.7109375" style="146" customWidth="1"/>
    <col min="14854" max="14854" width="11.28515625" style="146" customWidth="1"/>
    <col min="14855" max="14855" width="5.7109375" style="146" customWidth="1"/>
    <col min="14856" max="14856" width="11.28515625" style="146" customWidth="1"/>
    <col min="14857" max="14857" width="5.7109375" style="146" customWidth="1"/>
    <col min="14858" max="14858" width="11.28515625" style="146" customWidth="1"/>
    <col min="14859" max="14859" width="5.7109375" style="146" customWidth="1"/>
    <col min="14860" max="14860" width="11.28515625" style="146" customWidth="1"/>
    <col min="14861" max="14861" width="5.85546875" style="146" customWidth="1"/>
    <col min="14862" max="14862" width="11.28515625" style="146" customWidth="1"/>
    <col min="14863" max="14863" width="5.7109375" style="146" customWidth="1"/>
    <col min="14864" max="14864" width="11.28515625" style="146" customWidth="1"/>
    <col min="14865" max="14865" width="5.7109375" style="146" customWidth="1"/>
    <col min="14866" max="14866" width="11.28515625" style="146" customWidth="1"/>
    <col min="14867" max="14867" width="6.28515625" style="146" customWidth="1"/>
    <col min="14868" max="14868" width="11" style="146" customWidth="1"/>
    <col min="14869" max="14869" width="10" style="146" bestFit="1" customWidth="1"/>
    <col min="14870" max="14870" width="9.140625" style="146"/>
    <col min="14871" max="14875" width="0" style="146" hidden="1" customWidth="1"/>
    <col min="14876" max="15104" width="9.140625" style="146"/>
    <col min="15105" max="15105" width="4.5703125" style="146" customWidth="1"/>
    <col min="15106" max="15106" width="40.7109375" style="146" customWidth="1"/>
    <col min="15107" max="15107" width="5.7109375" style="146" customWidth="1"/>
    <col min="15108" max="15108" width="11.28515625" style="146" customWidth="1"/>
    <col min="15109" max="15109" width="5.7109375" style="146" customWidth="1"/>
    <col min="15110" max="15110" width="11.28515625" style="146" customWidth="1"/>
    <col min="15111" max="15111" width="5.7109375" style="146" customWidth="1"/>
    <col min="15112" max="15112" width="11.28515625" style="146" customWidth="1"/>
    <col min="15113" max="15113" width="5.7109375" style="146" customWidth="1"/>
    <col min="15114" max="15114" width="11.28515625" style="146" customWidth="1"/>
    <col min="15115" max="15115" width="5.7109375" style="146" customWidth="1"/>
    <col min="15116" max="15116" width="11.28515625" style="146" customWidth="1"/>
    <col min="15117" max="15117" width="5.85546875" style="146" customWidth="1"/>
    <col min="15118" max="15118" width="11.28515625" style="146" customWidth="1"/>
    <col min="15119" max="15119" width="5.7109375" style="146" customWidth="1"/>
    <col min="15120" max="15120" width="11.28515625" style="146" customWidth="1"/>
    <col min="15121" max="15121" width="5.7109375" style="146" customWidth="1"/>
    <col min="15122" max="15122" width="11.28515625" style="146" customWidth="1"/>
    <col min="15123" max="15123" width="6.28515625" style="146" customWidth="1"/>
    <col min="15124" max="15124" width="11" style="146" customWidth="1"/>
    <col min="15125" max="15125" width="10" style="146" bestFit="1" customWidth="1"/>
    <col min="15126" max="15126" width="9.140625" style="146"/>
    <col min="15127" max="15131" width="0" style="146" hidden="1" customWidth="1"/>
    <col min="15132" max="15360" width="9.140625" style="146"/>
    <col min="15361" max="15361" width="4.5703125" style="146" customWidth="1"/>
    <col min="15362" max="15362" width="40.7109375" style="146" customWidth="1"/>
    <col min="15363" max="15363" width="5.7109375" style="146" customWidth="1"/>
    <col min="15364" max="15364" width="11.28515625" style="146" customWidth="1"/>
    <col min="15365" max="15365" width="5.7109375" style="146" customWidth="1"/>
    <col min="15366" max="15366" width="11.28515625" style="146" customWidth="1"/>
    <col min="15367" max="15367" width="5.7109375" style="146" customWidth="1"/>
    <col min="15368" max="15368" width="11.28515625" style="146" customWidth="1"/>
    <col min="15369" max="15369" width="5.7109375" style="146" customWidth="1"/>
    <col min="15370" max="15370" width="11.28515625" style="146" customWidth="1"/>
    <col min="15371" max="15371" width="5.7109375" style="146" customWidth="1"/>
    <col min="15372" max="15372" width="11.28515625" style="146" customWidth="1"/>
    <col min="15373" max="15373" width="5.85546875" style="146" customWidth="1"/>
    <col min="15374" max="15374" width="11.28515625" style="146" customWidth="1"/>
    <col min="15375" max="15375" width="5.7109375" style="146" customWidth="1"/>
    <col min="15376" max="15376" width="11.28515625" style="146" customWidth="1"/>
    <col min="15377" max="15377" width="5.7109375" style="146" customWidth="1"/>
    <col min="15378" max="15378" width="11.28515625" style="146" customWidth="1"/>
    <col min="15379" max="15379" width="6.28515625" style="146" customWidth="1"/>
    <col min="15380" max="15380" width="11" style="146" customWidth="1"/>
    <col min="15381" max="15381" width="10" style="146" bestFit="1" customWidth="1"/>
    <col min="15382" max="15382" width="9.140625" style="146"/>
    <col min="15383" max="15387" width="0" style="146" hidden="1" customWidth="1"/>
    <col min="15388" max="15616" width="9.140625" style="146"/>
    <col min="15617" max="15617" width="4.5703125" style="146" customWidth="1"/>
    <col min="15618" max="15618" width="40.7109375" style="146" customWidth="1"/>
    <col min="15619" max="15619" width="5.7109375" style="146" customWidth="1"/>
    <col min="15620" max="15620" width="11.28515625" style="146" customWidth="1"/>
    <col min="15621" max="15621" width="5.7109375" style="146" customWidth="1"/>
    <col min="15622" max="15622" width="11.28515625" style="146" customWidth="1"/>
    <col min="15623" max="15623" width="5.7109375" style="146" customWidth="1"/>
    <col min="15624" max="15624" width="11.28515625" style="146" customWidth="1"/>
    <col min="15625" max="15625" width="5.7109375" style="146" customWidth="1"/>
    <col min="15626" max="15626" width="11.28515625" style="146" customWidth="1"/>
    <col min="15627" max="15627" width="5.7109375" style="146" customWidth="1"/>
    <col min="15628" max="15628" width="11.28515625" style="146" customWidth="1"/>
    <col min="15629" max="15629" width="5.85546875" style="146" customWidth="1"/>
    <col min="15630" max="15630" width="11.28515625" style="146" customWidth="1"/>
    <col min="15631" max="15631" width="5.7109375" style="146" customWidth="1"/>
    <col min="15632" max="15632" width="11.28515625" style="146" customWidth="1"/>
    <col min="15633" max="15633" width="5.7109375" style="146" customWidth="1"/>
    <col min="15634" max="15634" width="11.28515625" style="146" customWidth="1"/>
    <col min="15635" max="15635" width="6.28515625" style="146" customWidth="1"/>
    <col min="15636" max="15636" width="11" style="146" customWidth="1"/>
    <col min="15637" max="15637" width="10" style="146" bestFit="1" customWidth="1"/>
    <col min="15638" max="15638" width="9.140625" style="146"/>
    <col min="15639" max="15643" width="0" style="146" hidden="1" customWidth="1"/>
    <col min="15644" max="15872" width="9.140625" style="146"/>
    <col min="15873" max="15873" width="4.5703125" style="146" customWidth="1"/>
    <col min="15874" max="15874" width="40.7109375" style="146" customWidth="1"/>
    <col min="15875" max="15875" width="5.7109375" style="146" customWidth="1"/>
    <col min="15876" max="15876" width="11.28515625" style="146" customWidth="1"/>
    <col min="15877" max="15877" width="5.7109375" style="146" customWidth="1"/>
    <col min="15878" max="15878" width="11.28515625" style="146" customWidth="1"/>
    <col min="15879" max="15879" width="5.7109375" style="146" customWidth="1"/>
    <col min="15880" max="15880" width="11.28515625" style="146" customWidth="1"/>
    <col min="15881" max="15881" width="5.7109375" style="146" customWidth="1"/>
    <col min="15882" max="15882" width="11.28515625" style="146" customWidth="1"/>
    <col min="15883" max="15883" width="5.7109375" style="146" customWidth="1"/>
    <col min="15884" max="15884" width="11.28515625" style="146" customWidth="1"/>
    <col min="15885" max="15885" width="5.85546875" style="146" customWidth="1"/>
    <col min="15886" max="15886" width="11.28515625" style="146" customWidth="1"/>
    <col min="15887" max="15887" width="5.7109375" style="146" customWidth="1"/>
    <col min="15888" max="15888" width="11.28515625" style="146" customWidth="1"/>
    <col min="15889" max="15889" width="5.7109375" style="146" customWidth="1"/>
    <col min="15890" max="15890" width="11.28515625" style="146" customWidth="1"/>
    <col min="15891" max="15891" width="6.28515625" style="146" customWidth="1"/>
    <col min="15892" max="15892" width="11" style="146" customWidth="1"/>
    <col min="15893" max="15893" width="10" style="146" bestFit="1" customWidth="1"/>
    <col min="15894" max="15894" width="9.140625" style="146"/>
    <col min="15895" max="15899" width="0" style="146" hidden="1" customWidth="1"/>
    <col min="15900" max="16128" width="9.140625" style="146"/>
    <col min="16129" max="16129" width="4.5703125" style="146" customWidth="1"/>
    <col min="16130" max="16130" width="40.7109375" style="146" customWidth="1"/>
    <col min="16131" max="16131" width="5.7109375" style="146" customWidth="1"/>
    <col min="16132" max="16132" width="11.28515625" style="146" customWidth="1"/>
    <col min="16133" max="16133" width="5.7109375" style="146" customWidth="1"/>
    <col min="16134" max="16134" width="11.28515625" style="146" customWidth="1"/>
    <col min="16135" max="16135" width="5.7109375" style="146" customWidth="1"/>
    <col min="16136" max="16136" width="11.28515625" style="146" customWidth="1"/>
    <col min="16137" max="16137" width="5.7109375" style="146" customWidth="1"/>
    <col min="16138" max="16138" width="11.28515625" style="146" customWidth="1"/>
    <col min="16139" max="16139" width="5.7109375" style="146" customWidth="1"/>
    <col min="16140" max="16140" width="11.28515625" style="146" customWidth="1"/>
    <col min="16141" max="16141" width="5.85546875" style="146" customWidth="1"/>
    <col min="16142" max="16142" width="11.28515625" style="146" customWidth="1"/>
    <col min="16143" max="16143" width="5.7109375" style="146" customWidth="1"/>
    <col min="16144" max="16144" width="11.28515625" style="146" customWidth="1"/>
    <col min="16145" max="16145" width="5.7109375" style="146" customWidth="1"/>
    <col min="16146" max="16146" width="11.28515625" style="146" customWidth="1"/>
    <col min="16147" max="16147" width="6.28515625" style="146" customWidth="1"/>
    <col min="16148" max="16148" width="11" style="146" customWidth="1"/>
    <col min="16149" max="16149" width="10" style="146" bestFit="1" customWidth="1"/>
    <col min="16150" max="16150" width="9.140625" style="146"/>
    <col min="16151" max="16155" width="0" style="146" hidden="1" customWidth="1"/>
    <col min="16156" max="16384" width="9.140625" style="146"/>
  </cols>
  <sheetData>
    <row r="2" spans="1:27" x14ac:dyDescent="0.2"/>
    <row r="4" spans="1:27" ht="23.25" x14ac:dyDescent="0.35">
      <c r="B4" s="145" t="s">
        <v>0</v>
      </c>
      <c r="C4" s="145"/>
      <c r="D4" s="145"/>
      <c r="F4" s="144" t="s">
        <v>1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27" ht="23.25" x14ac:dyDescent="0.35">
      <c r="C5" s="148"/>
      <c r="E5" s="214" t="s">
        <v>2</v>
      </c>
      <c r="F5" s="144" t="s">
        <v>105</v>
      </c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27" ht="23.25" x14ac:dyDescent="0.2">
      <c r="F6" s="221" t="s">
        <v>4</v>
      </c>
      <c r="G6" s="221"/>
      <c r="H6" s="221"/>
      <c r="I6" s="221"/>
      <c r="J6" s="221"/>
      <c r="K6" s="221"/>
      <c r="L6" s="221"/>
      <c r="M6" s="221"/>
      <c r="N6" s="221"/>
      <c r="O6" s="221"/>
      <c r="P6" s="221"/>
    </row>
    <row r="7" spans="1:27" ht="13.5" thickBot="1" x14ac:dyDescent="0.25"/>
    <row r="8" spans="1:27" ht="20.25" customHeight="1" thickTop="1" x14ac:dyDescent="0.2">
      <c r="A8" s="222" t="s">
        <v>5</v>
      </c>
      <c r="B8" s="223" t="s">
        <v>6</v>
      </c>
      <c r="C8" s="224" t="s">
        <v>7</v>
      </c>
      <c r="D8" s="225"/>
      <c r="E8" s="226" t="s">
        <v>8</v>
      </c>
      <c r="F8" s="227"/>
      <c r="G8" s="224" t="s">
        <v>9</v>
      </c>
      <c r="H8" s="225"/>
      <c r="I8" s="226" t="s">
        <v>10</v>
      </c>
      <c r="J8" s="227"/>
      <c r="K8" s="224" t="s">
        <v>11</v>
      </c>
      <c r="L8" s="225"/>
      <c r="M8" s="226" t="s">
        <v>12</v>
      </c>
      <c r="N8" s="227"/>
      <c r="O8" s="224" t="s">
        <v>13</v>
      </c>
      <c r="P8" s="225"/>
      <c r="Q8" s="226" t="s">
        <v>14</v>
      </c>
      <c r="R8" s="225"/>
      <c r="S8" s="228" t="s">
        <v>15</v>
      </c>
      <c r="T8" s="229"/>
      <c r="U8" s="230"/>
    </row>
    <row r="9" spans="1:27" ht="39.950000000000003" customHeight="1" x14ac:dyDescent="0.2">
      <c r="A9" s="231"/>
      <c r="B9" s="232"/>
      <c r="C9" s="233" t="s">
        <v>106</v>
      </c>
      <c r="D9" s="234"/>
      <c r="E9" s="233" t="s">
        <v>107</v>
      </c>
      <c r="F9" s="234"/>
      <c r="G9" s="233" t="s">
        <v>108</v>
      </c>
      <c r="H9" s="234"/>
      <c r="I9" s="233" t="s">
        <v>109</v>
      </c>
      <c r="J9" s="234"/>
      <c r="K9" s="233" t="s">
        <v>110</v>
      </c>
      <c r="L9" s="234"/>
      <c r="M9" s="233" t="s">
        <v>111</v>
      </c>
      <c r="N9" s="234"/>
      <c r="O9" s="235"/>
      <c r="P9" s="236"/>
      <c r="Q9" s="237"/>
      <c r="R9" s="236"/>
      <c r="S9" s="238"/>
      <c r="T9" s="239"/>
      <c r="U9" s="240"/>
    </row>
    <row r="10" spans="1:27" ht="12.75" customHeight="1" x14ac:dyDescent="0.2">
      <c r="A10" s="241"/>
      <c r="B10" s="232"/>
      <c r="C10" s="201"/>
      <c r="D10" s="202"/>
      <c r="E10" s="203"/>
      <c r="F10" s="204"/>
      <c r="G10" s="205"/>
      <c r="H10" s="206"/>
      <c r="I10" s="203"/>
      <c r="J10" s="204"/>
      <c r="K10" s="205"/>
      <c r="L10" s="206"/>
      <c r="M10" s="203"/>
      <c r="N10" s="204"/>
      <c r="O10" s="205"/>
      <c r="P10" s="206"/>
      <c r="Q10" s="203"/>
      <c r="R10" s="206"/>
      <c r="S10" s="205"/>
      <c r="T10" s="207"/>
      <c r="U10" s="195"/>
    </row>
    <row r="11" spans="1:27" x14ac:dyDescent="0.2">
      <c r="A11" s="183"/>
      <c r="B11" s="232"/>
      <c r="C11" s="201" t="s">
        <v>22</v>
      </c>
      <c r="D11" s="202" t="s">
        <v>23</v>
      </c>
      <c r="E11" s="208" t="s">
        <v>22</v>
      </c>
      <c r="F11" s="209" t="s">
        <v>23</v>
      </c>
      <c r="G11" s="201" t="s">
        <v>22</v>
      </c>
      <c r="H11" s="202" t="s">
        <v>23</v>
      </c>
      <c r="I11" s="208" t="s">
        <v>22</v>
      </c>
      <c r="J11" s="209" t="s">
        <v>23</v>
      </c>
      <c r="K11" s="201" t="s">
        <v>22</v>
      </c>
      <c r="L11" s="202" t="s">
        <v>23</v>
      </c>
      <c r="M11" s="208" t="s">
        <v>22</v>
      </c>
      <c r="N11" s="209" t="s">
        <v>23</v>
      </c>
      <c r="O11" s="201" t="s">
        <v>22</v>
      </c>
      <c r="P11" s="202" t="s">
        <v>23</v>
      </c>
      <c r="Q11" s="208" t="s">
        <v>22</v>
      </c>
      <c r="R11" s="202" t="s">
        <v>23</v>
      </c>
      <c r="S11" s="201" t="s">
        <v>22</v>
      </c>
      <c r="T11" s="210" t="s">
        <v>24</v>
      </c>
      <c r="U11" s="211" t="s">
        <v>25</v>
      </c>
    </row>
    <row r="12" spans="1:27" ht="13.5" thickBot="1" x14ac:dyDescent="0.25">
      <c r="A12" s="193"/>
      <c r="B12" s="242"/>
      <c r="C12" s="149"/>
      <c r="D12" s="212"/>
      <c r="E12" s="149"/>
      <c r="F12" s="213"/>
      <c r="G12" s="149"/>
      <c r="H12" s="212"/>
      <c r="I12" s="149"/>
      <c r="J12" s="213"/>
      <c r="K12" s="149"/>
      <c r="L12" s="212"/>
      <c r="M12" s="149"/>
      <c r="N12" s="213"/>
      <c r="O12" s="149"/>
      <c r="P12" s="212"/>
      <c r="Q12" s="149"/>
      <c r="R12" s="212"/>
      <c r="S12" s="149"/>
      <c r="T12" s="200"/>
      <c r="U12" s="197"/>
    </row>
    <row r="13" spans="1:27" s="154" customFormat="1" ht="42.75" customHeight="1" thickTop="1" thickBot="1" x14ac:dyDescent="0.3">
      <c r="A13" s="190">
        <v>1</v>
      </c>
      <c r="B13" s="219" t="s">
        <v>112</v>
      </c>
      <c r="C13" s="150">
        <v>2</v>
      </c>
      <c r="D13" s="151">
        <v>32995</v>
      </c>
      <c r="E13" s="152">
        <v>1</v>
      </c>
      <c r="F13" s="153">
        <v>14190</v>
      </c>
      <c r="G13" s="150"/>
      <c r="H13" s="151"/>
      <c r="I13" s="152"/>
      <c r="J13" s="153"/>
      <c r="K13" s="150"/>
      <c r="L13" s="151"/>
      <c r="M13" s="152"/>
      <c r="N13" s="153"/>
      <c r="O13" s="150"/>
      <c r="P13" s="151"/>
      <c r="Q13" s="152"/>
      <c r="R13" s="153"/>
      <c r="S13" s="188">
        <f t="shared" ref="S13:T21" si="0">IF(ISNUMBER(C13)=TRUE,SUM(C13,E13,G13,I13,K13,M13,O13,Q13),"")</f>
        <v>3</v>
      </c>
      <c r="T13" s="186">
        <f t="shared" si="0"/>
        <v>47185</v>
      </c>
      <c r="U13" s="174">
        <f t="shared" ref="U13:U20" si="1">IF(ISNUMBER(AA13)= TRUE,AA13,"")</f>
        <v>1</v>
      </c>
      <c r="W13" s="154">
        <f>IF(ISNUMBER(S13)=TRUE,S13,"")</f>
        <v>3</v>
      </c>
      <c r="X13" s="154">
        <f>IF(ISNUMBER(T13)=TRUE,T13,"")</f>
        <v>47185</v>
      </c>
      <c r="Y13" s="189">
        <f>MAX(D13,F13,H13,J13,L13,N13,P13,R13)</f>
        <v>32995</v>
      </c>
      <c r="Z13" s="154">
        <f>IF(ISNUMBER(W13)=TRUE,W13-X13/100000-Y13/1000000000,"")</f>
        <v>2.5281170049999999</v>
      </c>
      <c r="AA13" s="154">
        <f>IF(ISNUMBER(Z13)=TRUE,RANK(Z13,$Z$13:$Z$27,1),"")</f>
        <v>1</v>
      </c>
    </row>
    <row r="14" spans="1:27" s="154" customFormat="1" ht="42.75" customHeight="1" thickTop="1" thickBot="1" x14ac:dyDescent="0.3">
      <c r="A14" s="155">
        <v>2</v>
      </c>
      <c r="B14" s="219" t="s">
        <v>26</v>
      </c>
      <c r="C14" s="150">
        <v>1</v>
      </c>
      <c r="D14" s="157">
        <v>36775</v>
      </c>
      <c r="E14" s="158">
        <v>3</v>
      </c>
      <c r="F14" s="159">
        <v>12815</v>
      </c>
      <c r="G14" s="156"/>
      <c r="H14" s="157"/>
      <c r="I14" s="158"/>
      <c r="J14" s="159"/>
      <c r="K14" s="156"/>
      <c r="L14" s="157"/>
      <c r="M14" s="158"/>
      <c r="N14" s="159"/>
      <c r="O14" s="156"/>
      <c r="P14" s="157"/>
      <c r="Q14" s="158"/>
      <c r="R14" s="159"/>
      <c r="S14" s="160">
        <f t="shared" si="0"/>
        <v>4</v>
      </c>
      <c r="T14" s="161">
        <f t="shared" si="0"/>
        <v>49590</v>
      </c>
      <c r="U14" s="174">
        <f t="shared" si="1"/>
        <v>2</v>
      </c>
      <c r="W14" s="154">
        <f t="shared" ref="W14:X20" si="2">IF(ISNUMBER(S14)=TRUE,S14,"")</f>
        <v>4</v>
      </c>
      <c r="X14" s="154">
        <f t="shared" si="2"/>
        <v>49590</v>
      </c>
      <c r="Y14" s="189">
        <f t="shared" ref="Y14:Y20" si="3">MAX(D14,F14,H14,J14,L14,N14,P14,R14)</f>
        <v>36775</v>
      </c>
      <c r="Z14" s="154">
        <f t="shared" ref="Z14:Z27" si="4">IF(ISNUMBER(W14)=TRUE,W14-X14/100000-Y14/1000000000,"")</f>
        <v>3.5040632250000003</v>
      </c>
      <c r="AA14" s="154">
        <f t="shared" ref="AA14:AA27" si="5">IF(ISNUMBER(Z14)=TRUE,RANK(Z14,$Z$13:$Z$27,1),"")</f>
        <v>2</v>
      </c>
    </row>
    <row r="15" spans="1:27" s="154" customFormat="1" ht="42.75" customHeight="1" thickTop="1" thickBot="1" x14ac:dyDescent="0.3">
      <c r="A15" s="155">
        <v>3</v>
      </c>
      <c r="B15" s="219" t="s">
        <v>58</v>
      </c>
      <c r="C15" s="150">
        <v>3</v>
      </c>
      <c r="D15" s="157">
        <v>27520</v>
      </c>
      <c r="E15" s="158">
        <v>2</v>
      </c>
      <c r="F15" s="159">
        <v>12230</v>
      </c>
      <c r="G15" s="156"/>
      <c r="H15" s="157"/>
      <c r="I15" s="158"/>
      <c r="J15" s="159"/>
      <c r="K15" s="156"/>
      <c r="L15" s="157"/>
      <c r="M15" s="158"/>
      <c r="N15" s="159"/>
      <c r="O15" s="156"/>
      <c r="P15" s="157"/>
      <c r="Q15" s="158"/>
      <c r="R15" s="159"/>
      <c r="S15" s="160">
        <f t="shared" si="0"/>
        <v>5</v>
      </c>
      <c r="T15" s="161">
        <f t="shared" si="0"/>
        <v>39750</v>
      </c>
      <c r="U15" s="174">
        <f t="shared" si="1"/>
        <v>3</v>
      </c>
      <c r="W15" s="154">
        <f t="shared" si="2"/>
        <v>5</v>
      </c>
      <c r="X15" s="154">
        <f t="shared" si="2"/>
        <v>39750</v>
      </c>
      <c r="Y15" s="189">
        <f t="shared" si="3"/>
        <v>27520</v>
      </c>
      <c r="Z15" s="154">
        <f t="shared" si="4"/>
        <v>4.6024724800000003</v>
      </c>
      <c r="AA15" s="154">
        <f t="shared" si="5"/>
        <v>3</v>
      </c>
    </row>
    <row r="16" spans="1:27" s="154" customFormat="1" ht="42.75" customHeight="1" thickTop="1" thickBot="1" x14ac:dyDescent="0.3">
      <c r="A16" s="155">
        <v>4</v>
      </c>
      <c r="B16" s="219" t="s">
        <v>114</v>
      </c>
      <c r="C16" s="150">
        <v>4</v>
      </c>
      <c r="D16" s="157">
        <v>25900</v>
      </c>
      <c r="E16" s="158">
        <v>4</v>
      </c>
      <c r="F16" s="159">
        <v>12180</v>
      </c>
      <c r="G16" s="156"/>
      <c r="H16" s="157"/>
      <c r="I16" s="158"/>
      <c r="J16" s="159"/>
      <c r="K16" s="156"/>
      <c r="L16" s="157"/>
      <c r="M16" s="158"/>
      <c r="N16" s="159"/>
      <c r="O16" s="156"/>
      <c r="P16" s="157"/>
      <c r="Q16" s="158"/>
      <c r="R16" s="159"/>
      <c r="S16" s="160">
        <f t="shared" si="0"/>
        <v>8</v>
      </c>
      <c r="T16" s="161">
        <f t="shared" si="0"/>
        <v>38080</v>
      </c>
      <c r="U16" s="174">
        <f t="shared" si="1"/>
        <v>4</v>
      </c>
      <c r="W16" s="154">
        <f t="shared" si="2"/>
        <v>8</v>
      </c>
      <c r="X16" s="154">
        <f t="shared" si="2"/>
        <v>38080</v>
      </c>
      <c r="Y16" s="189">
        <f t="shared" si="3"/>
        <v>25900</v>
      </c>
      <c r="Z16" s="154">
        <f t="shared" si="4"/>
        <v>7.6191741000000004</v>
      </c>
      <c r="AA16" s="154">
        <f t="shared" si="5"/>
        <v>4</v>
      </c>
    </row>
    <row r="17" spans="1:27" s="154" customFormat="1" ht="42.75" customHeight="1" thickTop="1" thickBot="1" x14ac:dyDescent="0.3">
      <c r="A17" s="155">
        <v>5</v>
      </c>
      <c r="B17" s="219" t="s">
        <v>115</v>
      </c>
      <c r="C17" s="150">
        <v>5</v>
      </c>
      <c r="D17" s="157">
        <v>28610</v>
      </c>
      <c r="E17" s="158">
        <v>6</v>
      </c>
      <c r="F17" s="159">
        <v>10565</v>
      </c>
      <c r="G17" s="156"/>
      <c r="H17" s="157"/>
      <c r="I17" s="158"/>
      <c r="J17" s="159"/>
      <c r="K17" s="156"/>
      <c r="L17" s="157"/>
      <c r="M17" s="158"/>
      <c r="N17" s="159"/>
      <c r="O17" s="156"/>
      <c r="P17" s="157"/>
      <c r="Q17" s="158"/>
      <c r="R17" s="159"/>
      <c r="S17" s="160">
        <f t="shared" si="0"/>
        <v>11</v>
      </c>
      <c r="T17" s="161">
        <f t="shared" si="0"/>
        <v>39175</v>
      </c>
      <c r="U17" s="174">
        <f t="shared" si="1"/>
        <v>5</v>
      </c>
      <c r="W17" s="154">
        <f t="shared" si="2"/>
        <v>11</v>
      </c>
      <c r="X17" s="154">
        <f t="shared" si="2"/>
        <v>39175</v>
      </c>
      <c r="Y17" s="189">
        <f t="shared" si="3"/>
        <v>28610</v>
      </c>
      <c r="Z17" s="154">
        <f t="shared" si="4"/>
        <v>10.608221390000001</v>
      </c>
      <c r="AA17" s="154">
        <f t="shared" si="5"/>
        <v>5</v>
      </c>
    </row>
    <row r="18" spans="1:27" s="154" customFormat="1" ht="42.75" customHeight="1" thickTop="1" thickBot="1" x14ac:dyDescent="0.3">
      <c r="A18" s="155">
        <v>6</v>
      </c>
      <c r="B18" s="219" t="s">
        <v>117</v>
      </c>
      <c r="C18" s="150">
        <v>7</v>
      </c>
      <c r="D18" s="157">
        <v>22365</v>
      </c>
      <c r="E18" s="158">
        <v>5</v>
      </c>
      <c r="F18" s="159">
        <v>12050</v>
      </c>
      <c r="G18" s="156"/>
      <c r="H18" s="157"/>
      <c r="I18" s="158"/>
      <c r="J18" s="159"/>
      <c r="K18" s="156"/>
      <c r="L18" s="157"/>
      <c r="M18" s="158"/>
      <c r="N18" s="159"/>
      <c r="O18" s="156"/>
      <c r="P18" s="157"/>
      <c r="Q18" s="158"/>
      <c r="R18" s="159"/>
      <c r="S18" s="160">
        <f t="shared" si="0"/>
        <v>12</v>
      </c>
      <c r="T18" s="161">
        <f t="shared" si="0"/>
        <v>34415</v>
      </c>
      <c r="U18" s="174">
        <f t="shared" si="1"/>
        <v>6</v>
      </c>
      <c r="W18" s="154">
        <f t="shared" si="2"/>
        <v>12</v>
      </c>
      <c r="X18" s="154">
        <f t="shared" si="2"/>
        <v>34415</v>
      </c>
      <c r="Y18" s="189">
        <f t="shared" si="3"/>
        <v>22365</v>
      </c>
      <c r="Z18" s="154">
        <f t="shared" si="4"/>
        <v>11.655827635</v>
      </c>
      <c r="AA18" s="154">
        <f t="shared" si="5"/>
        <v>6</v>
      </c>
    </row>
    <row r="19" spans="1:27" s="154" customFormat="1" ht="42.75" customHeight="1" thickTop="1" thickBot="1" x14ac:dyDescent="0.3">
      <c r="A19" s="155">
        <v>7</v>
      </c>
      <c r="B19" s="219" t="s">
        <v>116</v>
      </c>
      <c r="C19" s="150">
        <v>6</v>
      </c>
      <c r="D19" s="157">
        <v>28455</v>
      </c>
      <c r="E19" s="158">
        <v>8</v>
      </c>
      <c r="F19" s="159">
        <v>8815</v>
      </c>
      <c r="G19" s="156"/>
      <c r="H19" s="157"/>
      <c r="I19" s="158"/>
      <c r="J19" s="159"/>
      <c r="K19" s="156"/>
      <c r="L19" s="157"/>
      <c r="M19" s="158"/>
      <c r="N19" s="159"/>
      <c r="O19" s="156"/>
      <c r="P19" s="157"/>
      <c r="Q19" s="158"/>
      <c r="R19" s="159"/>
      <c r="S19" s="160">
        <f t="shared" si="0"/>
        <v>14</v>
      </c>
      <c r="T19" s="161">
        <f t="shared" si="0"/>
        <v>37270</v>
      </c>
      <c r="U19" s="174">
        <f t="shared" si="1"/>
        <v>7</v>
      </c>
      <c r="W19" s="154">
        <f t="shared" si="2"/>
        <v>14</v>
      </c>
      <c r="X19" s="154">
        <f t="shared" si="2"/>
        <v>37270</v>
      </c>
      <c r="Y19" s="189">
        <f t="shared" si="3"/>
        <v>28455</v>
      </c>
      <c r="Z19" s="154">
        <f t="shared" si="4"/>
        <v>13.627271544999999</v>
      </c>
      <c r="AA19" s="154">
        <f t="shared" si="5"/>
        <v>7</v>
      </c>
    </row>
    <row r="20" spans="1:27" s="154" customFormat="1" ht="42.75" customHeight="1" thickTop="1" thickBot="1" x14ac:dyDescent="0.3">
      <c r="A20" s="155">
        <v>8</v>
      </c>
      <c r="B20" s="219" t="s">
        <v>118</v>
      </c>
      <c r="C20" s="150">
        <v>8</v>
      </c>
      <c r="D20" s="157">
        <v>22870</v>
      </c>
      <c r="E20" s="158">
        <v>7</v>
      </c>
      <c r="F20" s="159">
        <v>8790</v>
      </c>
      <c r="G20" s="156"/>
      <c r="H20" s="157"/>
      <c r="I20" s="158"/>
      <c r="J20" s="159"/>
      <c r="K20" s="156"/>
      <c r="L20" s="157"/>
      <c r="M20" s="158"/>
      <c r="N20" s="159"/>
      <c r="O20" s="156"/>
      <c r="P20" s="157"/>
      <c r="Q20" s="158"/>
      <c r="R20" s="159"/>
      <c r="S20" s="160">
        <f t="shared" si="0"/>
        <v>15</v>
      </c>
      <c r="T20" s="161">
        <f t="shared" si="0"/>
        <v>31660</v>
      </c>
      <c r="U20" s="174">
        <f t="shared" si="1"/>
        <v>8</v>
      </c>
      <c r="W20" s="154">
        <f t="shared" si="2"/>
        <v>15</v>
      </c>
      <c r="X20" s="154">
        <f t="shared" si="2"/>
        <v>31660</v>
      </c>
      <c r="Y20" s="189">
        <f t="shared" si="3"/>
        <v>22870</v>
      </c>
      <c r="Z20" s="154">
        <f t="shared" si="4"/>
        <v>14.68337713</v>
      </c>
      <c r="AA20" s="154">
        <f t="shared" si="5"/>
        <v>8</v>
      </c>
    </row>
    <row r="21" spans="1:27" s="154" customFormat="1" ht="42.75" customHeight="1" thickTop="1" thickBot="1" x14ac:dyDescent="0.3">
      <c r="A21" s="162">
        <v>9</v>
      </c>
      <c r="B21" s="219"/>
      <c r="C21" s="163"/>
      <c r="D21" s="164"/>
      <c r="E21" s="163"/>
      <c r="F21" s="164"/>
      <c r="G21" s="163"/>
      <c r="H21" s="164"/>
      <c r="I21" s="163"/>
      <c r="J21" s="164"/>
      <c r="K21" s="163"/>
      <c r="L21" s="164"/>
      <c r="M21" s="163"/>
      <c r="N21" s="164"/>
      <c r="O21" s="163"/>
      <c r="P21" s="164"/>
      <c r="Q21" s="163"/>
      <c r="R21" s="164"/>
      <c r="S21" s="165" t="str">
        <f t="shared" si="0"/>
        <v/>
      </c>
      <c r="T21" s="187" t="str">
        <f t="shared" si="0"/>
        <v/>
      </c>
      <c r="U21" s="166" t="str">
        <f>IF(ISNUMBER(AA27)= TRUE,AA27,"")</f>
        <v/>
      </c>
      <c r="W21" s="154" t="str">
        <f>IF(ISNUMBER(#REF!)=TRUE,#REF!,"")</f>
        <v/>
      </c>
      <c r="X21" s="154" t="str">
        <f>IF(ISNUMBER(#REF!)=TRUE,#REF!,"")</f>
        <v/>
      </c>
      <c r="Y21" s="189" t="e">
        <f>MAX(#REF!,#REF!,#REF!,#REF!,#REF!,#REF!,#REF!,#REF!)</f>
        <v>#REF!</v>
      </c>
      <c r="Z21" s="154" t="str">
        <f t="shared" si="4"/>
        <v/>
      </c>
      <c r="AA21" s="154" t="str">
        <f t="shared" si="5"/>
        <v/>
      </c>
    </row>
    <row r="22" spans="1:27" s="154" customFormat="1" ht="42.75" customHeight="1" thickTop="1" x14ac:dyDescent="0.2">
      <c r="A22" s="147"/>
      <c r="B22" s="146"/>
      <c r="C22" s="146"/>
      <c r="D22" s="220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W22" s="154" t="str">
        <f>IF(ISNUMBER(#REF!)=TRUE,#REF!,"")</f>
        <v/>
      </c>
      <c r="X22" s="154" t="str">
        <f>IF(ISNUMBER(#REF!)=TRUE,#REF!,"")</f>
        <v/>
      </c>
      <c r="Y22" s="189" t="e">
        <f>MAX(#REF!,#REF!,#REF!,#REF!,#REF!,#REF!,#REF!,#REF!)</f>
        <v>#REF!</v>
      </c>
      <c r="Z22" s="154" t="str">
        <f t="shared" si="4"/>
        <v/>
      </c>
      <c r="AA22" s="154" t="str">
        <f t="shared" si="5"/>
        <v/>
      </c>
    </row>
    <row r="23" spans="1:27" s="154" customFormat="1" ht="42.75" customHeight="1" x14ac:dyDescent="0.2">
      <c r="A23" s="147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W23" s="154" t="str">
        <f>IF(ISNUMBER(#REF!)=TRUE,#REF!,"")</f>
        <v/>
      </c>
      <c r="X23" s="154" t="str">
        <f>IF(ISNUMBER(#REF!)=TRUE,#REF!,"")</f>
        <v/>
      </c>
      <c r="Y23" s="189" t="e">
        <f>MAX(#REF!,#REF!,#REF!,#REF!,#REF!,#REF!,#REF!,#REF!)</f>
        <v>#REF!</v>
      </c>
      <c r="Z23" s="154" t="str">
        <f t="shared" si="4"/>
        <v/>
      </c>
      <c r="AA23" s="154" t="str">
        <f t="shared" si="5"/>
        <v/>
      </c>
    </row>
    <row r="24" spans="1:27" s="154" customFormat="1" ht="42.75" customHeight="1" x14ac:dyDescent="0.2">
      <c r="A24" s="147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W24" s="154" t="str">
        <f>IF(ISNUMBER(#REF!)=TRUE,#REF!,"")</f>
        <v/>
      </c>
      <c r="X24" s="154" t="str">
        <f>IF(ISNUMBER(#REF!)=TRUE,#REF!,"")</f>
        <v/>
      </c>
      <c r="Y24" s="189" t="e">
        <f>MAX(#REF!,#REF!,#REF!,#REF!,#REF!,#REF!,#REF!,#REF!)</f>
        <v>#REF!</v>
      </c>
      <c r="Z24" s="154" t="str">
        <f t="shared" si="4"/>
        <v/>
      </c>
      <c r="AA24" s="154" t="str">
        <f t="shared" si="5"/>
        <v/>
      </c>
    </row>
    <row r="25" spans="1:27" s="154" customFormat="1" ht="42.75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W25" s="154" t="str">
        <f>IF(ISNUMBER(#REF!)=TRUE,#REF!,"")</f>
        <v/>
      </c>
      <c r="X25" s="154" t="str">
        <f>IF(ISNUMBER(#REF!)=TRUE,#REF!,"")</f>
        <v/>
      </c>
      <c r="Y25" s="189" t="e">
        <f>MAX(#REF!,#REF!,#REF!,#REF!,#REF!,#REF!,#REF!,#REF!)</f>
        <v>#REF!</v>
      </c>
      <c r="Z25" s="154" t="str">
        <f t="shared" si="4"/>
        <v/>
      </c>
      <c r="AA25" s="154" t="str">
        <f t="shared" si="5"/>
        <v/>
      </c>
    </row>
    <row r="26" spans="1:27" s="154" customFormat="1" ht="42.75" customHeight="1" x14ac:dyDescent="0.2">
      <c r="A26" s="147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W26" s="154" t="str">
        <f>IF(ISNUMBER(#REF!)=TRUE,#REF!,"")</f>
        <v/>
      </c>
      <c r="X26" s="154" t="str">
        <f>IF(ISNUMBER(#REF!)=TRUE,#REF!,"")</f>
        <v/>
      </c>
      <c r="Y26" s="189" t="e">
        <f>MAX(#REF!,#REF!,#REF!,#REF!,#REF!,#REF!,#REF!,#REF!)</f>
        <v>#REF!</v>
      </c>
      <c r="Z26" s="154" t="str">
        <f t="shared" si="4"/>
        <v/>
      </c>
      <c r="AA26" s="154" t="str">
        <f t="shared" si="5"/>
        <v/>
      </c>
    </row>
    <row r="27" spans="1:27" s="154" customFormat="1" ht="42.75" customHeight="1" x14ac:dyDescent="0.2">
      <c r="A27" s="147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W27" s="154" t="str">
        <f>IF(ISNUMBER(S21)=TRUE,S21,"")</f>
        <v/>
      </c>
      <c r="X27" s="154" t="str">
        <f>IF(ISNUMBER(T21)=TRUE,T21,"")</f>
        <v/>
      </c>
      <c r="Y27" s="189">
        <f>MAX(D21,F21,H21,J21,L21,N21,P21,R21)</f>
        <v>0</v>
      </c>
      <c r="Z27" s="154" t="str">
        <f t="shared" si="4"/>
        <v/>
      </c>
      <c r="AA27" s="154" t="str">
        <f t="shared" si="5"/>
        <v/>
      </c>
    </row>
  </sheetData>
  <mergeCells count="23">
    <mergeCell ref="M9:N9"/>
    <mergeCell ref="O9:P9"/>
    <mergeCell ref="Q9:R9"/>
    <mergeCell ref="K8:L8"/>
    <mergeCell ref="M8:N8"/>
    <mergeCell ref="O8:P8"/>
    <mergeCell ref="Q8:R8"/>
    <mergeCell ref="S8:U9"/>
    <mergeCell ref="C9:D9"/>
    <mergeCell ref="E9:F9"/>
    <mergeCell ref="G9:H9"/>
    <mergeCell ref="I9:J9"/>
    <mergeCell ref="K9:L9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11285-6843-4C08-885B-5797B854B40A}">
  <sheetPr codeName="List3">
    <pageSetUpPr fitToPage="1"/>
  </sheetPr>
  <dimension ref="A1:AB95"/>
  <sheetViews>
    <sheetView showRowColHeaders="0" topLeftCell="A4" zoomScaleNormal="100" workbookViewId="0">
      <selection activeCell="K22" sqref="K22"/>
    </sheetView>
  </sheetViews>
  <sheetFormatPr defaultRowHeight="15" x14ac:dyDescent="0.2"/>
  <cols>
    <col min="1" max="1" width="5.140625" style="167" customWidth="1"/>
    <col min="2" max="2" width="21.85546875" style="169" bestFit="1" customWidth="1"/>
    <col min="3" max="3" width="19.85546875" style="146" customWidth="1"/>
    <col min="4" max="4" width="5.7109375" style="146" customWidth="1"/>
    <col min="5" max="5" width="9.28515625" style="168" customWidth="1"/>
    <col min="6" max="6" width="5.7109375" style="146" customWidth="1"/>
    <col min="7" max="7" width="9.28515625" style="168" customWidth="1"/>
    <col min="8" max="8" width="5.7109375" style="146" customWidth="1"/>
    <col min="9" max="9" width="9.28515625" style="168" customWidth="1"/>
    <col min="10" max="10" width="5.7109375" style="146" customWidth="1"/>
    <col min="11" max="11" width="9.28515625" style="168" customWidth="1"/>
    <col min="12" max="12" width="5.7109375" style="146" customWidth="1"/>
    <col min="13" max="13" width="9.28515625" style="168" customWidth="1"/>
    <col min="14" max="14" width="5.7109375" style="146" customWidth="1"/>
    <col min="15" max="15" width="9.28515625" style="168" customWidth="1"/>
    <col min="16" max="16" width="5.7109375" style="146" customWidth="1"/>
    <col min="17" max="17" width="9.28515625" style="168" customWidth="1"/>
    <col min="18" max="18" width="5.7109375" style="146" customWidth="1"/>
    <col min="19" max="19" width="9.28515625" style="168" customWidth="1"/>
    <col min="20" max="20" width="6.7109375" style="146" customWidth="1"/>
    <col min="21" max="21" width="10" style="168" customWidth="1"/>
    <col min="22" max="22" width="10.5703125" style="146" customWidth="1"/>
    <col min="23" max="23" width="9.140625" style="146" customWidth="1"/>
    <col min="24" max="25" width="9.140625" style="146" hidden="1" customWidth="1"/>
    <col min="26" max="26" width="10.85546875" style="146" hidden="1" customWidth="1"/>
    <col min="27" max="27" width="15.5703125" style="146" hidden="1" customWidth="1"/>
    <col min="28" max="28" width="14.5703125" style="146" hidden="1" customWidth="1"/>
    <col min="29" max="256" width="9.140625" style="146"/>
    <col min="257" max="257" width="5.140625" style="146" customWidth="1"/>
    <col min="258" max="258" width="21.85546875" style="146" bestFit="1" customWidth="1"/>
    <col min="259" max="259" width="19.85546875" style="146" customWidth="1"/>
    <col min="260" max="260" width="5.7109375" style="146" customWidth="1"/>
    <col min="261" max="261" width="9.28515625" style="146" customWidth="1"/>
    <col min="262" max="262" width="5.7109375" style="146" customWidth="1"/>
    <col min="263" max="263" width="9.28515625" style="146" customWidth="1"/>
    <col min="264" max="264" width="5.7109375" style="146" customWidth="1"/>
    <col min="265" max="265" width="9.28515625" style="146" customWidth="1"/>
    <col min="266" max="266" width="5.7109375" style="146" customWidth="1"/>
    <col min="267" max="267" width="9.28515625" style="146" customWidth="1"/>
    <col min="268" max="268" width="5.7109375" style="146" customWidth="1"/>
    <col min="269" max="269" width="9.28515625" style="146" customWidth="1"/>
    <col min="270" max="270" width="5.7109375" style="146" customWidth="1"/>
    <col min="271" max="271" width="9.28515625" style="146" customWidth="1"/>
    <col min="272" max="272" width="5.7109375" style="146" customWidth="1"/>
    <col min="273" max="273" width="9.28515625" style="146" customWidth="1"/>
    <col min="274" max="274" width="5.7109375" style="146" customWidth="1"/>
    <col min="275" max="275" width="9.28515625" style="146" customWidth="1"/>
    <col min="276" max="276" width="6.7109375" style="146" customWidth="1"/>
    <col min="277" max="277" width="10" style="146" customWidth="1"/>
    <col min="278" max="278" width="10.5703125" style="146" customWidth="1"/>
    <col min="279" max="279" width="9.140625" style="146"/>
    <col min="280" max="284" width="0" style="146" hidden="1" customWidth="1"/>
    <col min="285" max="512" width="9.140625" style="146"/>
    <col min="513" max="513" width="5.140625" style="146" customWidth="1"/>
    <col min="514" max="514" width="21.85546875" style="146" bestFit="1" customWidth="1"/>
    <col min="515" max="515" width="19.85546875" style="146" customWidth="1"/>
    <col min="516" max="516" width="5.7109375" style="146" customWidth="1"/>
    <col min="517" max="517" width="9.28515625" style="146" customWidth="1"/>
    <col min="518" max="518" width="5.7109375" style="146" customWidth="1"/>
    <col min="519" max="519" width="9.28515625" style="146" customWidth="1"/>
    <col min="520" max="520" width="5.7109375" style="146" customWidth="1"/>
    <col min="521" max="521" width="9.28515625" style="146" customWidth="1"/>
    <col min="522" max="522" width="5.7109375" style="146" customWidth="1"/>
    <col min="523" max="523" width="9.28515625" style="146" customWidth="1"/>
    <col min="524" max="524" width="5.7109375" style="146" customWidth="1"/>
    <col min="525" max="525" width="9.28515625" style="146" customWidth="1"/>
    <col min="526" max="526" width="5.7109375" style="146" customWidth="1"/>
    <col min="527" max="527" width="9.28515625" style="146" customWidth="1"/>
    <col min="528" max="528" width="5.7109375" style="146" customWidth="1"/>
    <col min="529" max="529" width="9.28515625" style="146" customWidth="1"/>
    <col min="530" max="530" width="5.7109375" style="146" customWidth="1"/>
    <col min="531" max="531" width="9.28515625" style="146" customWidth="1"/>
    <col min="532" max="532" width="6.7109375" style="146" customWidth="1"/>
    <col min="533" max="533" width="10" style="146" customWidth="1"/>
    <col min="534" max="534" width="10.5703125" style="146" customWidth="1"/>
    <col min="535" max="535" width="9.140625" style="146"/>
    <col min="536" max="540" width="0" style="146" hidden="1" customWidth="1"/>
    <col min="541" max="768" width="9.140625" style="146"/>
    <col min="769" max="769" width="5.140625" style="146" customWidth="1"/>
    <col min="770" max="770" width="21.85546875" style="146" bestFit="1" customWidth="1"/>
    <col min="771" max="771" width="19.85546875" style="146" customWidth="1"/>
    <col min="772" max="772" width="5.7109375" style="146" customWidth="1"/>
    <col min="773" max="773" width="9.28515625" style="146" customWidth="1"/>
    <col min="774" max="774" width="5.7109375" style="146" customWidth="1"/>
    <col min="775" max="775" width="9.28515625" style="146" customWidth="1"/>
    <col min="776" max="776" width="5.7109375" style="146" customWidth="1"/>
    <col min="777" max="777" width="9.28515625" style="146" customWidth="1"/>
    <col min="778" max="778" width="5.7109375" style="146" customWidth="1"/>
    <col min="779" max="779" width="9.28515625" style="146" customWidth="1"/>
    <col min="780" max="780" width="5.7109375" style="146" customWidth="1"/>
    <col min="781" max="781" width="9.28515625" style="146" customWidth="1"/>
    <col min="782" max="782" width="5.7109375" style="146" customWidth="1"/>
    <col min="783" max="783" width="9.28515625" style="146" customWidth="1"/>
    <col min="784" max="784" width="5.7109375" style="146" customWidth="1"/>
    <col min="785" max="785" width="9.28515625" style="146" customWidth="1"/>
    <col min="786" max="786" width="5.7109375" style="146" customWidth="1"/>
    <col min="787" max="787" width="9.28515625" style="146" customWidth="1"/>
    <col min="788" max="788" width="6.7109375" style="146" customWidth="1"/>
    <col min="789" max="789" width="10" style="146" customWidth="1"/>
    <col min="790" max="790" width="10.5703125" style="146" customWidth="1"/>
    <col min="791" max="791" width="9.140625" style="146"/>
    <col min="792" max="796" width="0" style="146" hidden="1" customWidth="1"/>
    <col min="797" max="1024" width="9.140625" style="146"/>
    <col min="1025" max="1025" width="5.140625" style="146" customWidth="1"/>
    <col min="1026" max="1026" width="21.85546875" style="146" bestFit="1" customWidth="1"/>
    <col min="1027" max="1027" width="19.85546875" style="146" customWidth="1"/>
    <col min="1028" max="1028" width="5.7109375" style="146" customWidth="1"/>
    <col min="1029" max="1029" width="9.28515625" style="146" customWidth="1"/>
    <col min="1030" max="1030" width="5.7109375" style="146" customWidth="1"/>
    <col min="1031" max="1031" width="9.28515625" style="146" customWidth="1"/>
    <col min="1032" max="1032" width="5.7109375" style="146" customWidth="1"/>
    <col min="1033" max="1033" width="9.28515625" style="146" customWidth="1"/>
    <col min="1034" max="1034" width="5.7109375" style="146" customWidth="1"/>
    <col min="1035" max="1035" width="9.28515625" style="146" customWidth="1"/>
    <col min="1036" max="1036" width="5.7109375" style="146" customWidth="1"/>
    <col min="1037" max="1037" width="9.28515625" style="146" customWidth="1"/>
    <col min="1038" max="1038" width="5.7109375" style="146" customWidth="1"/>
    <col min="1039" max="1039" width="9.28515625" style="146" customWidth="1"/>
    <col min="1040" max="1040" width="5.7109375" style="146" customWidth="1"/>
    <col min="1041" max="1041" width="9.28515625" style="146" customWidth="1"/>
    <col min="1042" max="1042" width="5.7109375" style="146" customWidth="1"/>
    <col min="1043" max="1043" width="9.28515625" style="146" customWidth="1"/>
    <col min="1044" max="1044" width="6.7109375" style="146" customWidth="1"/>
    <col min="1045" max="1045" width="10" style="146" customWidth="1"/>
    <col min="1046" max="1046" width="10.5703125" style="146" customWidth="1"/>
    <col min="1047" max="1047" width="9.140625" style="146"/>
    <col min="1048" max="1052" width="0" style="146" hidden="1" customWidth="1"/>
    <col min="1053" max="1280" width="9.140625" style="146"/>
    <col min="1281" max="1281" width="5.140625" style="146" customWidth="1"/>
    <col min="1282" max="1282" width="21.85546875" style="146" bestFit="1" customWidth="1"/>
    <col min="1283" max="1283" width="19.85546875" style="146" customWidth="1"/>
    <col min="1284" max="1284" width="5.7109375" style="146" customWidth="1"/>
    <col min="1285" max="1285" width="9.28515625" style="146" customWidth="1"/>
    <col min="1286" max="1286" width="5.7109375" style="146" customWidth="1"/>
    <col min="1287" max="1287" width="9.28515625" style="146" customWidth="1"/>
    <col min="1288" max="1288" width="5.7109375" style="146" customWidth="1"/>
    <col min="1289" max="1289" width="9.28515625" style="146" customWidth="1"/>
    <col min="1290" max="1290" width="5.7109375" style="146" customWidth="1"/>
    <col min="1291" max="1291" width="9.28515625" style="146" customWidth="1"/>
    <col min="1292" max="1292" width="5.7109375" style="146" customWidth="1"/>
    <col min="1293" max="1293" width="9.28515625" style="146" customWidth="1"/>
    <col min="1294" max="1294" width="5.7109375" style="146" customWidth="1"/>
    <col min="1295" max="1295" width="9.28515625" style="146" customWidth="1"/>
    <col min="1296" max="1296" width="5.7109375" style="146" customWidth="1"/>
    <col min="1297" max="1297" width="9.28515625" style="146" customWidth="1"/>
    <col min="1298" max="1298" width="5.7109375" style="146" customWidth="1"/>
    <col min="1299" max="1299" width="9.28515625" style="146" customWidth="1"/>
    <col min="1300" max="1300" width="6.7109375" style="146" customWidth="1"/>
    <col min="1301" max="1301" width="10" style="146" customWidth="1"/>
    <col min="1302" max="1302" width="10.5703125" style="146" customWidth="1"/>
    <col min="1303" max="1303" width="9.140625" style="146"/>
    <col min="1304" max="1308" width="0" style="146" hidden="1" customWidth="1"/>
    <col min="1309" max="1536" width="9.140625" style="146"/>
    <col min="1537" max="1537" width="5.140625" style="146" customWidth="1"/>
    <col min="1538" max="1538" width="21.85546875" style="146" bestFit="1" customWidth="1"/>
    <col min="1539" max="1539" width="19.85546875" style="146" customWidth="1"/>
    <col min="1540" max="1540" width="5.7109375" style="146" customWidth="1"/>
    <col min="1541" max="1541" width="9.28515625" style="146" customWidth="1"/>
    <col min="1542" max="1542" width="5.7109375" style="146" customWidth="1"/>
    <col min="1543" max="1543" width="9.28515625" style="146" customWidth="1"/>
    <col min="1544" max="1544" width="5.7109375" style="146" customWidth="1"/>
    <col min="1545" max="1545" width="9.28515625" style="146" customWidth="1"/>
    <col min="1546" max="1546" width="5.7109375" style="146" customWidth="1"/>
    <col min="1547" max="1547" width="9.28515625" style="146" customWidth="1"/>
    <col min="1548" max="1548" width="5.7109375" style="146" customWidth="1"/>
    <col min="1549" max="1549" width="9.28515625" style="146" customWidth="1"/>
    <col min="1550" max="1550" width="5.7109375" style="146" customWidth="1"/>
    <col min="1551" max="1551" width="9.28515625" style="146" customWidth="1"/>
    <col min="1552" max="1552" width="5.7109375" style="146" customWidth="1"/>
    <col min="1553" max="1553" width="9.28515625" style="146" customWidth="1"/>
    <col min="1554" max="1554" width="5.7109375" style="146" customWidth="1"/>
    <col min="1555" max="1555" width="9.28515625" style="146" customWidth="1"/>
    <col min="1556" max="1556" width="6.7109375" style="146" customWidth="1"/>
    <col min="1557" max="1557" width="10" style="146" customWidth="1"/>
    <col min="1558" max="1558" width="10.5703125" style="146" customWidth="1"/>
    <col min="1559" max="1559" width="9.140625" style="146"/>
    <col min="1560" max="1564" width="0" style="146" hidden="1" customWidth="1"/>
    <col min="1565" max="1792" width="9.140625" style="146"/>
    <col min="1793" max="1793" width="5.140625" style="146" customWidth="1"/>
    <col min="1794" max="1794" width="21.85546875" style="146" bestFit="1" customWidth="1"/>
    <col min="1795" max="1795" width="19.85546875" style="146" customWidth="1"/>
    <col min="1796" max="1796" width="5.7109375" style="146" customWidth="1"/>
    <col min="1797" max="1797" width="9.28515625" style="146" customWidth="1"/>
    <col min="1798" max="1798" width="5.7109375" style="146" customWidth="1"/>
    <col min="1799" max="1799" width="9.28515625" style="146" customWidth="1"/>
    <col min="1800" max="1800" width="5.7109375" style="146" customWidth="1"/>
    <col min="1801" max="1801" width="9.28515625" style="146" customWidth="1"/>
    <col min="1802" max="1802" width="5.7109375" style="146" customWidth="1"/>
    <col min="1803" max="1803" width="9.28515625" style="146" customWidth="1"/>
    <col min="1804" max="1804" width="5.7109375" style="146" customWidth="1"/>
    <col min="1805" max="1805" width="9.28515625" style="146" customWidth="1"/>
    <col min="1806" max="1806" width="5.7109375" style="146" customWidth="1"/>
    <col min="1807" max="1807" width="9.28515625" style="146" customWidth="1"/>
    <col min="1808" max="1808" width="5.7109375" style="146" customWidth="1"/>
    <col min="1809" max="1809" width="9.28515625" style="146" customWidth="1"/>
    <col min="1810" max="1810" width="5.7109375" style="146" customWidth="1"/>
    <col min="1811" max="1811" width="9.28515625" style="146" customWidth="1"/>
    <col min="1812" max="1812" width="6.7109375" style="146" customWidth="1"/>
    <col min="1813" max="1813" width="10" style="146" customWidth="1"/>
    <col min="1814" max="1814" width="10.5703125" style="146" customWidth="1"/>
    <col min="1815" max="1815" width="9.140625" style="146"/>
    <col min="1816" max="1820" width="0" style="146" hidden="1" customWidth="1"/>
    <col min="1821" max="2048" width="9.140625" style="146"/>
    <col min="2049" max="2049" width="5.140625" style="146" customWidth="1"/>
    <col min="2050" max="2050" width="21.85546875" style="146" bestFit="1" customWidth="1"/>
    <col min="2051" max="2051" width="19.85546875" style="146" customWidth="1"/>
    <col min="2052" max="2052" width="5.7109375" style="146" customWidth="1"/>
    <col min="2053" max="2053" width="9.28515625" style="146" customWidth="1"/>
    <col min="2054" max="2054" width="5.7109375" style="146" customWidth="1"/>
    <col min="2055" max="2055" width="9.28515625" style="146" customWidth="1"/>
    <col min="2056" max="2056" width="5.7109375" style="146" customWidth="1"/>
    <col min="2057" max="2057" width="9.28515625" style="146" customWidth="1"/>
    <col min="2058" max="2058" width="5.7109375" style="146" customWidth="1"/>
    <col min="2059" max="2059" width="9.28515625" style="146" customWidth="1"/>
    <col min="2060" max="2060" width="5.7109375" style="146" customWidth="1"/>
    <col min="2061" max="2061" width="9.28515625" style="146" customWidth="1"/>
    <col min="2062" max="2062" width="5.7109375" style="146" customWidth="1"/>
    <col min="2063" max="2063" width="9.28515625" style="146" customWidth="1"/>
    <col min="2064" max="2064" width="5.7109375" style="146" customWidth="1"/>
    <col min="2065" max="2065" width="9.28515625" style="146" customWidth="1"/>
    <col min="2066" max="2066" width="5.7109375" style="146" customWidth="1"/>
    <col min="2067" max="2067" width="9.28515625" style="146" customWidth="1"/>
    <col min="2068" max="2068" width="6.7109375" style="146" customWidth="1"/>
    <col min="2069" max="2069" width="10" style="146" customWidth="1"/>
    <col min="2070" max="2070" width="10.5703125" style="146" customWidth="1"/>
    <col min="2071" max="2071" width="9.140625" style="146"/>
    <col min="2072" max="2076" width="0" style="146" hidden="1" customWidth="1"/>
    <col min="2077" max="2304" width="9.140625" style="146"/>
    <col min="2305" max="2305" width="5.140625" style="146" customWidth="1"/>
    <col min="2306" max="2306" width="21.85546875" style="146" bestFit="1" customWidth="1"/>
    <col min="2307" max="2307" width="19.85546875" style="146" customWidth="1"/>
    <col min="2308" max="2308" width="5.7109375" style="146" customWidth="1"/>
    <col min="2309" max="2309" width="9.28515625" style="146" customWidth="1"/>
    <col min="2310" max="2310" width="5.7109375" style="146" customWidth="1"/>
    <col min="2311" max="2311" width="9.28515625" style="146" customWidth="1"/>
    <col min="2312" max="2312" width="5.7109375" style="146" customWidth="1"/>
    <col min="2313" max="2313" width="9.28515625" style="146" customWidth="1"/>
    <col min="2314" max="2314" width="5.7109375" style="146" customWidth="1"/>
    <col min="2315" max="2315" width="9.28515625" style="146" customWidth="1"/>
    <col min="2316" max="2316" width="5.7109375" style="146" customWidth="1"/>
    <col min="2317" max="2317" width="9.28515625" style="146" customWidth="1"/>
    <col min="2318" max="2318" width="5.7109375" style="146" customWidth="1"/>
    <col min="2319" max="2319" width="9.28515625" style="146" customWidth="1"/>
    <col min="2320" max="2320" width="5.7109375" style="146" customWidth="1"/>
    <col min="2321" max="2321" width="9.28515625" style="146" customWidth="1"/>
    <col min="2322" max="2322" width="5.7109375" style="146" customWidth="1"/>
    <col min="2323" max="2323" width="9.28515625" style="146" customWidth="1"/>
    <col min="2324" max="2324" width="6.7109375" style="146" customWidth="1"/>
    <col min="2325" max="2325" width="10" style="146" customWidth="1"/>
    <col min="2326" max="2326" width="10.5703125" style="146" customWidth="1"/>
    <col min="2327" max="2327" width="9.140625" style="146"/>
    <col min="2328" max="2332" width="0" style="146" hidden="1" customWidth="1"/>
    <col min="2333" max="2560" width="9.140625" style="146"/>
    <col min="2561" max="2561" width="5.140625" style="146" customWidth="1"/>
    <col min="2562" max="2562" width="21.85546875" style="146" bestFit="1" customWidth="1"/>
    <col min="2563" max="2563" width="19.85546875" style="146" customWidth="1"/>
    <col min="2564" max="2564" width="5.7109375" style="146" customWidth="1"/>
    <col min="2565" max="2565" width="9.28515625" style="146" customWidth="1"/>
    <col min="2566" max="2566" width="5.7109375" style="146" customWidth="1"/>
    <col min="2567" max="2567" width="9.28515625" style="146" customWidth="1"/>
    <col min="2568" max="2568" width="5.7109375" style="146" customWidth="1"/>
    <col min="2569" max="2569" width="9.28515625" style="146" customWidth="1"/>
    <col min="2570" max="2570" width="5.7109375" style="146" customWidth="1"/>
    <col min="2571" max="2571" width="9.28515625" style="146" customWidth="1"/>
    <col min="2572" max="2572" width="5.7109375" style="146" customWidth="1"/>
    <col min="2573" max="2573" width="9.28515625" style="146" customWidth="1"/>
    <col min="2574" max="2574" width="5.7109375" style="146" customWidth="1"/>
    <col min="2575" max="2575" width="9.28515625" style="146" customWidth="1"/>
    <col min="2576" max="2576" width="5.7109375" style="146" customWidth="1"/>
    <col min="2577" max="2577" width="9.28515625" style="146" customWidth="1"/>
    <col min="2578" max="2578" width="5.7109375" style="146" customWidth="1"/>
    <col min="2579" max="2579" width="9.28515625" style="146" customWidth="1"/>
    <col min="2580" max="2580" width="6.7109375" style="146" customWidth="1"/>
    <col min="2581" max="2581" width="10" style="146" customWidth="1"/>
    <col min="2582" max="2582" width="10.5703125" style="146" customWidth="1"/>
    <col min="2583" max="2583" width="9.140625" style="146"/>
    <col min="2584" max="2588" width="0" style="146" hidden="1" customWidth="1"/>
    <col min="2589" max="2816" width="9.140625" style="146"/>
    <col min="2817" max="2817" width="5.140625" style="146" customWidth="1"/>
    <col min="2818" max="2818" width="21.85546875" style="146" bestFit="1" customWidth="1"/>
    <col min="2819" max="2819" width="19.85546875" style="146" customWidth="1"/>
    <col min="2820" max="2820" width="5.7109375" style="146" customWidth="1"/>
    <col min="2821" max="2821" width="9.28515625" style="146" customWidth="1"/>
    <col min="2822" max="2822" width="5.7109375" style="146" customWidth="1"/>
    <col min="2823" max="2823" width="9.28515625" style="146" customWidth="1"/>
    <col min="2824" max="2824" width="5.7109375" style="146" customWidth="1"/>
    <col min="2825" max="2825" width="9.28515625" style="146" customWidth="1"/>
    <col min="2826" max="2826" width="5.7109375" style="146" customWidth="1"/>
    <col min="2827" max="2827" width="9.28515625" style="146" customWidth="1"/>
    <col min="2828" max="2828" width="5.7109375" style="146" customWidth="1"/>
    <col min="2829" max="2829" width="9.28515625" style="146" customWidth="1"/>
    <col min="2830" max="2830" width="5.7109375" style="146" customWidth="1"/>
    <col min="2831" max="2831" width="9.28515625" style="146" customWidth="1"/>
    <col min="2832" max="2832" width="5.7109375" style="146" customWidth="1"/>
    <col min="2833" max="2833" width="9.28515625" style="146" customWidth="1"/>
    <col min="2834" max="2834" width="5.7109375" style="146" customWidth="1"/>
    <col min="2835" max="2835" width="9.28515625" style="146" customWidth="1"/>
    <col min="2836" max="2836" width="6.7109375" style="146" customWidth="1"/>
    <col min="2837" max="2837" width="10" style="146" customWidth="1"/>
    <col min="2838" max="2838" width="10.5703125" style="146" customWidth="1"/>
    <col min="2839" max="2839" width="9.140625" style="146"/>
    <col min="2840" max="2844" width="0" style="146" hidden="1" customWidth="1"/>
    <col min="2845" max="3072" width="9.140625" style="146"/>
    <col min="3073" max="3073" width="5.140625" style="146" customWidth="1"/>
    <col min="3074" max="3074" width="21.85546875" style="146" bestFit="1" customWidth="1"/>
    <col min="3075" max="3075" width="19.85546875" style="146" customWidth="1"/>
    <col min="3076" max="3076" width="5.7109375" style="146" customWidth="1"/>
    <col min="3077" max="3077" width="9.28515625" style="146" customWidth="1"/>
    <col min="3078" max="3078" width="5.7109375" style="146" customWidth="1"/>
    <col min="3079" max="3079" width="9.28515625" style="146" customWidth="1"/>
    <col min="3080" max="3080" width="5.7109375" style="146" customWidth="1"/>
    <col min="3081" max="3081" width="9.28515625" style="146" customWidth="1"/>
    <col min="3082" max="3082" width="5.7109375" style="146" customWidth="1"/>
    <col min="3083" max="3083" width="9.28515625" style="146" customWidth="1"/>
    <col min="3084" max="3084" width="5.7109375" style="146" customWidth="1"/>
    <col min="3085" max="3085" width="9.28515625" style="146" customWidth="1"/>
    <col min="3086" max="3086" width="5.7109375" style="146" customWidth="1"/>
    <col min="3087" max="3087" width="9.28515625" style="146" customWidth="1"/>
    <col min="3088" max="3088" width="5.7109375" style="146" customWidth="1"/>
    <col min="3089" max="3089" width="9.28515625" style="146" customWidth="1"/>
    <col min="3090" max="3090" width="5.7109375" style="146" customWidth="1"/>
    <col min="3091" max="3091" width="9.28515625" style="146" customWidth="1"/>
    <col min="3092" max="3092" width="6.7109375" style="146" customWidth="1"/>
    <col min="3093" max="3093" width="10" style="146" customWidth="1"/>
    <col min="3094" max="3094" width="10.5703125" style="146" customWidth="1"/>
    <col min="3095" max="3095" width="9.140625" style="146"/>
    <col min="3096" max="3100" width="0" style="146" hidden="1" customWidth="1"/>
    <col min="3101" max="3328" width="9.140625" style="146"/>
    <col min="3329" max="3329" width="5.140625" style="146" customWidth="1"/>
    <col min="3330" max="3330" width="21.85546875" style="146" bestFit="1" customWidth="1"/>
    <col min="3331" max="3331" width="19.85546875" style="146" customWidth="1"/>
    <col min="3332" max="3332" width="5.7109375" style="146" customWidth="1"/>
    <col min="3333" max="3333" width="9.28515625" style="146" customWidth="1"/>
    <col min="3334" max="3334" width="5.7109375" style="146" customWidth="1"/>
    <col min="3335" max="3335" width="9.28515625" style="146" customWidth="1"/>
    <col min="3336" max="3336" width="5.7109375" style="146" customWidth="1"/>
    <col min="3337" max="3337" width="9.28515625" style="146" customWidth="1"/>
    <col min="3338" max="3338" width="5.7109375" style="146" customWidth="1"/>
    <col min="3339" max="3339" width="9.28515625" style="146" customWidth="1"/>
    <col min="3340" max="3340" width="5.7109375" style="146" customWidth="1"/>
    <col min="3341" max="3341" width="9.28515625" style="146" customWidth="1"/>
    <col min="3342" max="3342" width="5.7109375" style="146" customWidth="1"/>
    <col min="3343" max="3343" width="9.28515625" style="146" customWidth="1"/>
    <col min="3344" max="3344" width="5.7109375" style="146" customWidth="1"/>
    <col min="3345" max="3345" width="9.28515625" style="146" customWidth="1"/>
    <col min="3346" max="3346" width="5.7109375" style="146" customWidth="1"/>
    <col min="3347" max="3347" width="9.28515625" style="146" customWidth="1"/>
    <col min="3348" max="3348" width="6.7109375" style="146" customWidth="1"/>
    <col min="3349" max="3349" width="10" style="146" customWidth="1"/>
    <col min="3350" max="3350" width="10.5703125" style="146" customWidth="1"/>
    <col min="3351" max="3351" width="9.140625" style="146"/>
    <col min="3352" max="3356" width="0" style="146" hidden="1" customWidth="1"/>
    <col min="3357" max="3584" width="9.140625" style="146"/>
    <col min="3585" max="3585" width="5.140625" style="146" customWidth="1"/>
    <col min="3586" max="3586" width="21.85546875" style="146" bestFit="1" customWidth="1"/>
    <col min="3587" max="3587" width="19.85546875" style="146" customWidth="1"/>
    <col min="3588" max="3588" width="5.7109375" style="146" customWidth="1"/>
    <col min="3589" max="3589" width="9.28515625" style="146" customWidth="1"/>
    <col min="3590" max="3590" width="5.7109375" style="146" customWidth="1"/>
    <col min="3591" max="3591" width="9.28515625" style="146" customWidth="1"/>
    <col min="3592" max="3592" width="5.7109375" style="146" customWidth="1"/>
    <col min="3593" max="3593" width="9.28515625" style="146" customWidth="1"/>
    <col min="3594" max="3594" width="5.7109375" style="146" customWidth="1"/>
    <col min="3595" max="3595" width="9.28515625" style="146" customWidth="1"/>
    <col min="3596" max="3596" width="5.7109375" style="146" customWidth="1"/>
    <col min="3597" max="3597" width="9.28515625" style="146" customWidth="1"/>
    <col min="3598" max="3598" width="5.7109375" style="146" customWidth="1"/>
    <col min="3599" max="3599" width="9.28515625" style="146" customWidth="1"/>
    <col min="3600" max="3600" width="5.7109375" style="146" customWidth="1"/>
    <col min="3601" max="3601" width="9.28515625" style="146" customWidth="1"/>
    <col min="3602" max="3602" width="5.7109375" style="146" customWidth="1"/>
    <col min="3603" max="3603" width="9.28515625" style="146" customWidth="1"/>
    <col min="3604" max="3604" width="6.7109375" style="146" customWidth="1"/>
    <col min="3605" max="3605" width="10" style="146" customWidth="1"/>
    <col min="3606" max="3606" width="10.5703125" style="146" customWidth="1"/>
    <col min="3607" max="3607" width="9.140625" style="146"/>
    <col min="3608" max="3612" width="0" style="146" hidden="1" customWidth="1"/>
    <col min="3613" max="3840" width="9.140625" style="146"/>
    <col min="3841" max="3841" width="5.140625" style="146" customWidth="1"/>
    <col min="3842" max="3842" width="21.85546875" style="146" bestFit="1" customWidth="1"/>
    <col min="3843" max="3843" width="19.85546875" style="146" customWidth="1"/>
    <col min="3844" max="3844" width="5.7109375" style="146" customWidth="1"/>
    <col min="3845" max="3845" width="9.28515625" style="146" customWidth="1"/>
    <col min="3846" max="3846" width="5.7109375" style="146" customWidth="1"/>
    <col min="3847" max="3847" width="9.28515625" style="146" customWidth="1"/>
    <col min="3848" max="3848" width="5.7109375" style="146" customWidth="1"/>
    <col min="3849" max="3849" width="9.28515625" style="146" customWidth="1"/>
    <col min="3850" max="3850" width="5.7109375" style="146" customWidth="1"/>
    <col min="3851" max="3851" width="9.28515625" style="146" customWidth="1"/>
    <col min="3852" max="3852" width="5.7109375" style="146" customWidth="1"/>
    <col min="3853" max="3853" width="9.28515625" style="146" customWidth="1"/>
    <col min="3854" max="3854" width="5.7109375" style="146" customWidth="1"/>
    <col min="3855" max="3855" width="9.28515625" style="146" customWidth="1"/>
    <col min="3856" max="3856" width="5.7109375" style="146" customWidth="1"/>
    <col min="3857" max="3857" width="9.28515625" style="146" customWidth="1"/>
    <col min="3858" max="3858" width="5.7109375" style="146" customWidth="1"/>
    <col min="3859" max="3859" width="9.28515625" style="146" customWidth="1"/>
    <col min="3860" max="3860" width="6.7109375" style="146" customWidth="1"/>
    <col min="3861" max="3861" width="10" style="146" customWidth="1"/>
    <col min="3862" max="3862" width="10.5703125" style="146" customWidth="1"/>
    <col min="3863" max="3863" width="9.140625" style="146"/>
    <col min="3864" max="3868" width="0" style="146" hidden="1" customWidth="1"/>
    <col min="3869" max="4096" width="9.140625" style="146"/>
    <col min="4097" max="4097" width="5.140625" style="146" customWidth="1"/>
    <col min="4098" max="4098" width="21.85546875" style="146" bestFit="1" customWidth="1"/>
    <col min="4099" max="4099" width="19.85546875" style="146" customWidth="1"/>
    <col min="4100" max="4100" width="5.7109375" style="146" customWidth="1"/>
    <col min="4101" max="4101" width="9.28515625" style="146" customWidth="1"/>
    <col min="4102" max="4102" width="5.7109375" style="146" customWidth="1"/>
    <col min="4103" max="4103" width="9.28515625" style="146" customWidth="1"/>
    <col min="4104" max="4104" width="5.7109375" style="146" customWidth="1"/>
    <col min="4105" max="4105" width="9.28515625" style="146" customWidth="1"/>
    <col min="4106" max="4106" width="5.7109375" style="146" customWidth="1"/>
    <col min="4107" max="4107" width="9.28515625" style="146" customWidth="1"/>
    <col min="4108" max="4108" width="5.7109375" style="146" customWidth="1"/>
    <col min="4109" max="4109" width="9.28515625" style="146" customWidth="1"/>
    <col min="4110" max="4110" width="5.7109375" style="146" customWidth="1"/>
    <col min="4111" max="4111" width="9.28515625" style="146" customWidth="1"/>
    <col min="4112" max="4112" width="5.7109375" style="146" customWidth="1"/>
    <col min="4113" max="4113" width="9.28515625" style="146" customWidth="1"/>
    <col min="4114" max="4114" width="5.7109375" style="146" customWidth="1"/>
    <col min="4115" max="4115" width="9.28515625" style="146" customWidth="1"/>
    <col min="4116" max="4116" width="6.7109375" style="146" customWidth="1"/>
    <col min="4117" max="4117" width="10" style="146" customWidth="1"/>
    <col min="4118" max="4118" width="10.5703125" style="146" customWidth="1"/>
    <col min="4119" max="4119" width="9.140625" style="146"/>
    <col min="4120" max="4124" width="0" style="146" hidden="1" customWidth="1"/>
    <col min="4125" max="4352" width="9.140625" style="146"/>
    <col min="4353" max="4353" width="5.140625" style="146" customWidth="1"/>
    <col min="4354" max="4354" width="21.85546875" style="146" bestFit="1" customWidth="1"/>
    <col min="4355" max="4355" width="19.85546875" style="146" customWidth="1"/>
    <col min="4356" max="4356" width="5.7109375" style="146" customWidth="1"/>
    <col min="4357" max="4357" width="9.28515625" style="146" customWidth="1"/>
    <col min="4358" max="4358" width="5.7109375" style="146" customWidth="1"/>
    <col min="4359" max="4359" width="9.28515625" style="146" customWidth="1"/>
    <col min="4360" max="4360" width="5.7109375" style="146" customWidth="1"/>
    <col min="4361" max="4361" width="9.28515625" style="146" customWidth="1"/>
    <col min="4362" max="4362" width="5.7109375" style="146" customWidth="1"/>
    <col min="4363" max="4363" width="9.28515625" style="146" customWidth="1"/>
    <col min="4364" max="4364" width="5.7109375" style="146" customWidth="1"/>
    <col min="4365" max="4365" width="9.28515625" style="146" customWidth="1"/>
    <col min="4366" max="4366" width="5.7109375" style="146" customWidth="1"/>
    <col min="4367" max="4367" width="9.28515625" style="146" customWidth="1"/>
    <col min="4368" max="4368" width="5.7109375" style="146" customWidth="1"/>
    <col min="4369" max="4369" width="9.28515625" style="146" customWidth="1"/>
    <col min="4370" max="4370" width="5.7109375" style="146" customWidth="1"/>
    <col min="4371" max="4371" width="9.28515625" style="146" customWidth="1"/>
    <col min="4372" max="4372" width="6.7109375" style="146" customWidth="1"/>
    <col min="4373" max="4373" width="10" style="146" customWidth="1"/>
    <col min="4374" max="4374" width="10.5703125" style="146" customWidth="1"/>
    <col min="4375" max="4375" width="9.140625" style="146"/>
    <col min="4376" max="4380" width="0" style="146" hidden="1" customWidth="1"/>
    <col min="4381" max="4608" width="9.140625" style="146"/>
    <col min="4609" max="4609" width="5.140625" style="146" customWidth="1"/>
    <col min="4610" max="4610" width="21.85546875" style="146" bestFit="1" customWidth="1"/>
    <col min="4611" max="4611" width="19.85546875" style="146" customWidth="1"/>
    <col min="4612" max="4612" width="5.7109375" style="146" customWidth="1"/>
    <col min="4613" max="4613" width="9.28515625" style="146" customWidth="1"/>
    <col min="4614" max="4614" width="5.7109375" style="146" customWidth="1"/>
    <col min="4615" max="4615" width="9.28515625" style="146" customWidth="1"/>
    <col min="4616" max="4616" width="5.7109375" style="146" customWidth="1"/>
    <col min="4617" max="4617" width="9.28515625" style="146" customWidth="1"/>
    <col min="4618" max="4618" width="5.7109375" style="146" customWidth="1"/>
    <col min="4619" max="4619" width="9.28515625" style="146" customWidth="1"/>
    <col min="4620" max="4620" width="5.7109375" style="146" customWidth="1"/>
    <col min="4621" max="4621" width="9.28515625" style="146" customWidth="1"/>
    <col min="4622" max="4622" width="5.7109375" style="146" customWidth="1"/>
    <col min="4623" max="4623" width="9.28515625" style="146" customWidth="1"/>
    <col min="4624" max="4624" width="5.7109375" style="146" customWidth="1"/>
    <col min="4625" max="4625" width="9.28515625" style="146" customWidth="1"/>
    <col min="4626" max="4626" width="5.7109375" style="146" customWidth="1"/>
    <col min="4627" max="4627" width="9.28515625" style="146" customWidth="1"/>
    <col min="4628" max="4628" width="6.7109375" style="146" customWidth="1"/>
    <col min="4629" max="4629" width="10" style="146" customWidth="1"/>
    <col min="4630" max="4630" width="10.5703125" style="146" customWidth="1"/>
    <col min="4631" max="4631" width="9.140625" style="146"/>
    <col min="4632" max="4636" width="0" style="146" hidden="1" customWidth="1"/>
    <col min="4637" max="4864" width="9.140625" style="146"/>
    <col min="4865" max="4865" width="5.140625" style="146" customWidth="1"/>
    <col min="4866" max="4866" width="21.85546875" style="146" bestFit="1" customWidth="1"/>
    <col min="4867" max="4867" width="19.85546875" style="146" customWidth="1"/>
    <col min="4868" max="4868" width="5.7109375" style="146" customWidth="1"/>
    <col min="4869" max="4869" width="9.28515625" style="146" customWidth="1"/>
    <col min="4870" max="4870" width="5.7109375" style="146" customWidth="1"/>
    <col min="4871" max="4871" width="9.28515625" style="146" customWidth="1"/>
    <col min="4872" max="4872" width="5.7109375" style="146" customWidth="1"/>
    <col min="4873" max="4873" width="9.28515625" style="146" customWidth="1"/>
    <col min="4874" max="4874" width="5.7109375" style="146" customWidth="1"/>
    <col min="4875" max="4875" width="9.28515625" style="146" customWidth="1"/>
    <col min="4876" max="4876" width="5.7109375" style="146" customWidth="1"/>
    <col min="4877" max="4877" width="9.28515625" style="146" customWidth="1"/>
    <col min="4878" max="4878" width="5.7109375" style="146" customWidth="1"/>
    <col min="4879" max="4879" width="9.28515625" style="146" customWidth="1"/>
    <col min="4880" max="4880" width="5.7109375" style="146" customWidth="1"/>
    <col min="4881" max="4881" width="9.28515625" style="146" customWidth="1"/>
    <col min="4882" max="4882" width="5.7109375" style="146" customWidth="1"/>
    <col min="4883" max="4883" width="9.28515625" style="146" customWidth="1"/>
    <col min="4884" max="4884" width="6.7109375" style="146" customWidth="1"/>
    <col min="4885" max="4885" width="10" style="146" customWidth="1"/>
    <col min="4886" max="4886" width="10.5703125" style="146" customWidth="1"/>
    <col min="4887" max="4887" width="9.140625" style="146"/>
    <col min="4888" max="4892" width="0" style="146" hidden="1" customWidth="1"/>
    <col min="4893" max="5120" width="9.140625" style="146"/>
    <col min="5121" max="5121" width="5.140625" style="146" customWidth="1"/>
    <col min="5122" max="5122" width="21.85546875" style="146" bestFit="1" customWidth="1"/>
    <col min="5123" max="5123" width="19.85546875" style="146" customWidth="1"/>
    <col min="5124" max="5124" width="5.7109375" style="146" customWidth="1"/>
    <col min="5125" max="5125" width="9.28515625" style="146" customWidth="1"/>
    <col min="5126" max="5126" width="5.7109375" style="146" customWidth="1"/>
    <col min="5127" max="5127" width="9.28515625" style="146" customWidth="1"/>
    <col min="5128" max="5128" width="5.7109375" style="146" customWidth="1"/>
    <col min="5129" max="5129" width="9.28515625" style="146" customWidth="1"/>
    <col min="5130" max="5130" width="5.7109375" style="146" customWidth="1"/>
    <col min="5131" max="5131" width="9.28515625" style="146" customWidth="1"/>
    <col min="5132" max="5132" width="5.7109375" style="146" customWidth="1"/>
    <col min="5133" max="5133" width="9.28515625" style="146" customWidth="1"/>
    <col min="5134" max="5134" width="5.7109375" style="146" customWidth="1"/>
    <col min="5135" max="5135" width="9.28515625" style="146" customWidth="1"/>
    <col min="5136" max="5136" width="5.7109375" style="146" customWidth="1"/>
    <col min="5137" max="5137" width="9.28515625" style="146" customWidth="1"/>
    <col min="5138" max="5138" width="5.7109375" style="146" customWidth="1"/>
    <col min="5139" max="5139" width="9.28515625" style="146" customWidth="1"/>
    <col min="5140" max="5140" width="6.7109375" style="146" customWidth="1"/>
    <col min="5141" max="5141" width="10" style="146" customWidth="1"/>
    <col min="5142" max="5142" width="10.5703125" style="146" customWidth="1"/>
    <col min="5143" max="5143" width="9.140625" style="146"/>
    <col min="5144" max="5148" width="0" style="146" hidden="1" customWidth="1"/>
    <col min="5149" max="5376" width="9.140625" style="146"/>
    <col min="5377" max="5377" width="5.140625" style="146" customWidth="1"/>
    <col min="5378" max="5378" width="21.85546875" style="146" bestFit="1" customWidth="1"/>
    <col min="5379" max="5379" width="19.85546875" style="146" customWidth="1"/>
    <col min="5380" max="5380" width="5.7109375" style="146" customWidth="1"/>
    <col min="5381" max="5381" width="9.28515625" style="146" customWidth="1"/>
    <col min="5382" max="5382" width="5.7109375" style="146" customWidth="1"/>
    <col min="5383" max="5383" width="9.28515625" style="146" customWidth="1"/>
    <col min="5384" max="5384" width="5.7109375" style="146" customWidth="1"/>
    <col min="5385" max="5385" width="9.28515625" style="146" customWidth="1"/>
    <col min="5386" max="5386" width="5.7109375" style="146" customWidth="1"/>
    <col min="5387" max="5387" width="9.28515625" style="146" customWidth="1"/>
    <col min="5388" max="5388" width="5.7109375" style="146" customWidth="1"/>
    <col min="5389" max="5389" width="9.28515625" style="146" customWidth="1"/>
    <col min="5390" max="5390" width="5.7109375" style="146" customWidth="1"/>
    <col min="5391" max="5391" width="9.28515625" style="146" customWidth="1"/>
    <col min="5392" max="5392" width="5.7109375" style="146" customWidth="1"/>
    <col min="5393" max="5393" width="9.28515625" style="146" customWidth="1"/>
    <col min="5394" max="5394" width="5.7109375" style="146" customWidth="1"/>
    <col min="5395" max="5395" width="9.28515625" style="146" customWidth="1"/>
    <col min="5396" max="5396" width="6.7109375" style="146" customWidth="1"/>
    <col min="5397" max="5397" width="10" style="146" customWidth="1"/>
    <col min="5398" max="5398" width="10.5703125" style="146" customWidth="1"/>
    <col min="5399" max="5399" width="9.140625" style="146"/>
    <col min="5400" max="5404" width="0" style="146" hidden="1" customWidth="1"/>
    <col min="5405" max="5632" width="9.140625" style="146"/>
    <col min="5633" max="5633" width="5.140625" style="146" customWidth="1"/>
    <col min="5634" max="5634" width="21.85546875" style="146" bestFit="1" customWidth="1"/>
    <col min="5635" max="5635" width="19.85546875" style="146" customWidth="1"/>
    <col min="5636" max="5636" width="5.7109375" style="146" customWidth="1"/>
    <col min="5637" max="5637" width="9.28515625" style="146" customWidth="1"/>
    <col min="5638" max="5638" width="5.7109375" style="146" customWidth="1"/>
    <col min="5639" max="5639" width="9.28515625" style="146" customWidth="1"/>
    <col min="5640" max="5640" width="5.7109375" style="146" customWidth="1"/>
    <col min="5641" max="5641" width="9.28515625" style="146" customWidth="1"/>
    <col min="5642" max="5642" width="5.7109375" style="146" customWidth="1"/>
    <col min="5643" max="5643" width="9.28515625" style="146" customWidth="1"/>
    <col min="5644" max="5644" width="5.7109375" style="146" customWidth="1"/>
    <col min="5645" max="5645" width="9.28515625" style="146" customWidth="1"/>
    <col min="5646" max="5646" width="5.7109375" style="146" customWidth="1"/>
    <col min="5647" max="5647" width="9.28515625" style="146" customWidth="1"/>
    <col min="5648" max="5648" width="5.7109375" style="146" customWidth="1"/>
    <col min="5649" max="5649" width="9.28515625" style="146" customWidth="1"/>
    <col min="5650" max="5650" width="5.7109375" style="146" customWidth="1"/>
    <col min="5651" max="5651" width="9.28515625" style="146" customWidth="1"/>
    <col min="5652" max="5652" width="6.7109375" style="146" customWidth="1"/>
    <col min="5653" max="5653" width="10" style="146" customWidth="1"/>
    <col min="5654" max="5654" width="10.5703125" style="146" customWidth="1"/>
    <col min="5655" max="5655" width="9.140625" style="146"/>
    <col min="5656" max="5660" width="0" style="146" hidden="1" customWidth="1"/>
    <col min="5661" max="5888" width="9.140625" style="146"/>
    <col min="5889" max="5889" width="5.140625" style="146" customWidth="1"/>
    <col min="5890" max="5890" width="21.85546875" style="146" bestFit="1" customWidth="1"/>
    <col min="5891" max="5891" width="19.85546875" style="146" customWidth="1"/>
    <col min="5892" max="5892" width="5.7109375" style="146" customWidth="1"/>
    <col min="5893" max="5893" width="9.28515625" style="146" customWidth="1"/>
    <col min="5894" max="5894" width="5.7109375" style="146" customWidth="1"/>
    <col min="5895" max="5895" width="9.28515625" style="146" customWidth="1"/>
    <col min="5896" max="5896" width="5.7109375" style="146" customWidth="1"/>
    <col min="5897" max="5897" width="9.28515625" style="146" customWidth="1"/>
    <col min="5898" max="5898" width="5.7109375" style="146" customWidth="1"/>
    <col min="5899" max="5899" width="9.28515625" style="146" customWidth="1"/>
    <col min="5900" max="5900" width="5.7109375" style="146" customWidth="1"/>
    <col min="5901" max="5901" width="9.28515625" style="146" customWidth="1"/>
    <col min="5902" max="5902" width="5.7109375" style="146" customWidth="1"/>
    <col min="5903" max="5903" width="9.28515625" style="146" customWidth="1"/>
    <col min="5904" max="5904" width="5.7109375" style="146" customWidth="1"/>
    <col min="5905" max="5905" width="9.28515625" style="146" customWidth="1"/>
    <col min="5906" max="5906" width="5.7109375" style="146" customWidth="1"/>
    <col min="5907" max="5907" width="9.28515625" style="146" customWidth="1"/>
    <col min="5908" max="5908" width="6.7109375" style="146" customWidth="1"/>
    <col min="5909" max="5909" width="10" style="146" customWidth="1"/>
    <col min="5910" max="5910" width="10.5703125" style="146" customWidth="1"/>
    <col min="5911" max="5911" width="9.140625" style="146"/>
    <col min="5912" max="5916" width="0" style="146" hidden="1" customWidth="1"/>
    <col min="5917" max="6144" width="9.140625" style="146"/>
    <col min="6145" max="6145" width="5.140625" style="146" customWidth="1"/>
    <col min="6146" max="6146" width="21.85546875" style="146" bestFit="1" customWidth="1"/>
    <col min="6147" max="6147" width="19.85546875" style="146" customWidth="1"/>
    <col min="6148" max="6148" width="5.7109375" style="146" customWidth="1"/>
    <col min="6149" max="6149" width="9.28515625" style="146" customWidth="1"/>
    <col min="6150" max="6150" width="5.7109375" style="146" customWidth="1"/>
    <col min="6151" max="6151" width="9.28515625" style="146" customWidth="1"/>
    <col min="6152" max="6152" width="5.7109375" style="146" customWidth="1"/>
    <col min="6153" max="6153" width="9.28515625" style="146" customWidth="1"/>
    <col min="6154" max="6154" width="5.7109375" style="146" customWidth="1"/>
    <col min="6155" max="6155" width="9.28515625" style="146" customWidth="1"/>
    <col min="6156" max="6156" width="5.7109375" style="146" customWidth="1"/>
    <col min="6157" max="6157" width="9.28515625" style="146" customWidth="1"/>
    <col min="6158" max="6158" width="5.7109375" style="146" customWidth="1"/>
    <col min="6159" max="6159" width="9.28515625" style="146" customWidth="1"/>
    <col min="6160" max="6160" width="5.7109375" style="146" customWidth="1"/>
    <col min="6161" max="6161" width="9.28515625" style="146" customWidth="1"/>
    <col min="6162" max="6162" width="5.7109375" style="146" customWidth="1"/>
    <col min="6163" max="6163" width="9.28515625" style="146" customWidth="1"/>
    <col min="6164" max="6164" width="6.7109375" style="146" customWidth="1"/>
    <col min="6165" max="6165" width="10" style="146" customWidth="1"/>
    <col min="6166" max="6166" width="10.5703125" style="146" customWidth="1"/>
    <col min="6167" max="6167" width="9.140625" style="146"/>
    <col min="6168" max="6172" width="0" style="146" hidden="1" customWidth="1"/>
    <col min="6173" max="6400" width="9.140625" style="146"/>
    <col min="6401" max="6401" width="5.140625" style="146" customWidth="1"/>
    <col min="6402" max="6402" width="21.85546875" style="146" bestFit="1" customWidth="1"/>
    <col min="6403" max="6403" width="19.85546875" style="146" customWidth="1"/>
    <col min="6404" max="6404" width="5.7109375" style="146" customWidth="1"/>
    <col min="6405" max="6405" width="9.28515625" style="146" customWidth="1"/>
    <col min="6406" max="6406" width="5.7109375" style="146" customWidth="1"/>
    <col min="6407" max="6407" width="9.28515625" style="146" customWidth="1"/>
    <col min="6408" max="6408" width="5.7109375" style="146" customWidth="1"/>
    <col min="6409" max="6409" width="9.28515625" style="146" customWidth="1"/>
    <col min="6410" max="6410" width="5.7109375" style="146" customWidth="1"/>
    <col min="6411" max="6411" width="9.28515625" style="146" customWidth="1"/>
    <col min="6412" max="6412" width="5.7109375" style="146" customWidth="1"/>
    <col min="6413" max="6413" width="9.28515625" style="146" customWidth="1"/>
    <col min="6414" max="6414" width="5.7109375" style="146" customWidth="1"/>
    <col min="6415" max="6415" width="9.28515625" style="146" customWidth="1"/>
    <col min="6416" max="6416" width="5.7109375" style="146" customWidth="1"/>
    <col min="6417" max="6417" width="9.28515625" style="146" customWidth="1"/>
    <col min="6418" max="6418" width="5.7109375" style="146" customWidth="1"/>
    <col min="6419" max="6419" width="9.28515625" style="146" customWidth="1"/>
    <col min="6420" max="6420" width="6.7109375" style="146" customWidth="1"/>
    <col min="6421" max="6421" width="10" style="146" customWidth="1"/>
    <col min="6422" max="6422" width="10.5703125" style="146" customWidth="1"/>
    <col min="6423" max="6423" width="9.140625" style="146"/>
    <col min="6424" max="6428" width="0" style="146" hidden="1" customWidth="1"/>
    <col min="6429" max="6656" width="9.140625" style="146"/>
    <col min="6657" max="6657" width="5.140625" style="146" customWidth="1"/>
    <col min="6658" max="6658" width="21.85546875" style="146" bestFit="1" customWidth="1"/>
    <col min="6659" max="6659" width="19.85546875" style="146" customWidth="1"/>
    <col min="6660" max="6660" width="5.7109375" style="146" customWidth="1"/>
    <col min="6661" max="6661" width="9.28515625" style="146" customWidth="1"/>
    <col min="6662" max="6662" width="5.7109375" style="146" customWidth="1"/>
    <col min="6663" max="6663" width="9.28515625" style="146" customWidth="1"/>
    <col min="6664" max="6664" width="5.7109375" style="146" customWidth="1"/>
    <col min="6665" max="6665" width="9.28515625" style="146" customWidth="1"/>
    <col min="6666" max="6666" width="5.7109375" style="146" customWidth="1"/>
    <col min="6667" max="6667" width="9.28515625" style="146" customWidth="1"/>
    <col min="6668" max="6668" width="5.7109375" style="146" customWidth="1"/>
    <col min="6669" max="6669" width="9.28515625" style="146" customWidth="1"/>
    <col min="6670" max="6670" width="5.7109375" style="146" customWidth="1"/>
    <col min="6671" max="6671" width="9.28515625" style="146" customWidth="1"/>
    <col min="6672" max="6672" width="5.7109375" style="146" customWidth="1"/>
    <col min="6673" max="6673" width="9.28515625" style="146" customWidth="1"/>
    <col min="6674" max="6674" width="5.7109375" style="146" customWidth="1"/>
    <col min="6675" max="6675" width="9.28515625" style="146" customWidth="1"/>
    <col min="6676" max="6676" width="6.7109375" style="146" customWidth="1"/>
    <col min="6677" max="6677" width="10" style="146" customWidth="1"/>
    <col min="6678" max="6678" width="10.5703125" style="146" customWidth="1"/>
    <col min="6679" max="6679" width="9.140625" style="146"/>
    <col min="6680" max="6684" width="0" style="146" hidden="1" customWidth="1"/>
    <col min="6685" max="6912" width="9.140625" style="146"/>
    <col min="6913" max="6913" width="5.140625" style="146" customWidth="1"/>
    <col min="6914" max="6914" width="21.85546875" style="146" bestFit="1" customWidth="1"/>
    <col min="6915" max="6915" width="19.85546875" style="146" customWidth="1"/>
    <col min="6916" max="6916" width="5.7109375" style="146" customWidth="1"/>
    <col min="6917" max="6917" width="9.28515625" style="146" customWidth="1"/>
    <col min="6918" max="6918" width="5.7109375" style="146" customWidth="1"/>
    <col min="6919" max="6919" width="9.28515625" style="146" customWidth="1"/>
    <col min="6920" max="6920" width="5.7109375" style="146" customWidth="1"/>
    <col min="6921" max="6921" width="9.28515625" style="146" customWidth="1"/>
    <col min="6922" max="6922" width="5.7109375" style="146" customWidth="1"/>
    <col min="6923" max="6923" width="9.28515625" style="146" customWidth="1"/>
    <col min="6924" max="6924" width="5.7109375" style="146" customWidth="1"/>
    <col min="6925" max="6925" width="9.28515625" style="146" customWidth="1"/>
    <col min="6926" max="6926" width="5.7109375" style="146" customWidth="1"/>
    <col min="6927" max="6927" width="9.28515625" style="146" customWidth="1"/>
    <col min="6928" max="6928" width="5.7109375" style="146" customWidth="1"/>
    <col min="6929" max="6929" width="9.28515625" style="146" customWidth="1"/>
    <col min="6930" max="6930" width="5.7109375" style="146" customWidth="1"/>
    <col min="6931" max="6931" width="9.28515625" style="146" customWidth="1"/>
    <col min="6932" max="6932" width="6.7109375" style="146" customWidth="1"/>
    <col min="6933" max="6933" width="10" style="146" customWidth="1"/>
    <col min="6934" max="6934" width="10.5703125" style="146" customWidth="1"/>
    <col min="6935" max="6935" width="9.140625" style="146"/>
    <col min="6936" max="6940" width="0" style="146" hidden="1" customWidth="1"/>
    <col min="6941" max="7168" width="9.140625" style="146"/>
    <col min="7169" max="7169" width="5.140625" style="146" customWidth="1"/>
    <col min="7170" max="7170" width="21.85546875" style="146" bestFit="1" customWidth="1"/>
    <col min="7171" max="7171" width="19.85546875" style="146" customWidth="1"/>
    <col min="7172" max="7172" width="5.7109375" style="146" customWidth="1"/>
    <col min="7173" max="7173" width="9.28515625" style="146" customWidth="1"/>
    <col min="7174" max="7174" width="5.7109375" style="146" customWidth="1"/>
    <col min="7175" max="7175" width="9.28515625" style="146" customWidth="1"/>
    <col min="7176" max="7176" width="5.7109375" style="146" customWidth="1"/>
    <col min="7177" max="7177" width="9.28515625" style="146" customWidth="1"/>
    <col min="7178" max="7178" width="5.7109375" style="146" customWidth="1"/>
    <col min="7179" max="7179" width="9.28515625" style="146" customWidth="1"/>
    <col min="7180" max="7180" width="5.7109375" style="146" customWidth="1"/>
    <col min="7181" max="7181" width="9.28515625" style="146" customWidth="1"/>
    <col min="7182" max="7182" width="5.7109375" style="146" customWidth="1"/>
    <col min="7183" max="7183" width="9.28515625" style="146" customWidth="1"/>
    <col min="7184" max="7184" width="5.7109375" style="146" customWidth="1"/>
    <col min="7185" max="7185" width="9.28515625" style="146" customWidth="1"/>
    <col min="7186" max="7186" width="5.7109375" style="146" customWidth="1"/>
    <col min="7187" max="7187" width="9.28515625" style="146" customWidth="1"/>
    <col min="7188" max="7188" width="6.7109375" style="146" customWidth="1"/>
    <col min="7189" max="7189" width="10" style="146" customWidth="1"/>
    <col min="7190" max="7190" width="10.5703125" style="146" customWidth="1"/>
    <col min="7191" max="7191" width="9.140625" style="146"/>
    <col min="7192" max="7196" width="0" style="146" hidden="1" customWidth="1"/>
    <col min="7197" max="7424" width="9.140625" style="146"/>
    <col min="7425" max="7425" width="5.140625" style="146" customWidth="1"/>
    <col min="7426" max="7426" width="21.85546875" style="146" bestFit="1" customWidth="1"/>
    <col min="7427" max="7427" width="19.85546875" style="146" customWidth="1"/>
    <col min="7428" max="7428" width="5.7109375" style="146" customWidth="1"/>
    <col min="7429" max="7429" width="9.28515625" style="146" customWidth="1"/>
    <col min="7430" max="7430" width="5.7109375" style="146" customWidth="1"/>
    <col min="7431" max="7431" width="9.28515625" style="146" customWidth="1"/>
    <col min="7432" max="7432" width="5.7109375" style="146" customWidth="1"/>
    <col min="7433" max="7433" width="9.28515625" style="146" customWidth="1"/>
    <col min="7434" max="7434" width="5.7109375" style="146" customWidth="1"/>
    <col min="7435" max="7435" width="9.28515625" style="146" customWidth="1"/>
    <col min="7436" max="7436" width="5.7109375" style="146" customWidth="1"/>
    <col min="7437" max="7437" width="9.28515625" style="146" customWidth="1"/>
    <col min="7438" max="7438" width="5.7109375" style="146" customWidth="1"/>
    <col min="7439" max="7439" width="9.28515625" style="146" customWidth="1"/>
    <col min="7440" max="7440" width="5.7109375" style="146" customWidth="1"/>
    <col min="7441" max="7441" width="9.28515625" style="146" customWidth="1"/>
    <col min="7442" max="7442" width="5.7109375" style="146" customWidth="1"/>
    <col min="7443" max="7443" width="9.28515625" style="146" customWidth="1"/>
    <col min="7444" max="7444" width="6.7109375" style="146" customWidth="1"/>
    <col min="7445" max="7445" width="10" style="146" customWidth="1"/>
    <col min="7446" max="7446" width="10.5703125" style="146" customWidth="1"/>
    <col min="7447" max="7447" width="9.140625" style="146"/>
    <col min="7448" max="7452" width="0" style="146" hidden="1" customWidth="1"/>
    <col min="7453" max="7680" width="9.140625" style="146"/>
    <col min="7681" max="7681" width="5.140625" style="146" customWidth="1"/>
    <col min="7682" max="7682" width="21.85546875" style="146" bestFit="1" customWidth="1"/>
    <col min="7683" max="7683" width="19.85546875" style="146" customWidth="1"/>
    <col min="7684" max="7684" width="5.7109375" style="146" customWidth="1"/>
    <col min="7685" max="7685" width="9.28515625" style="146" customWidth="1"/>
    <col min="7686" max="7686" width="5.7109375" style="146" customWidth="1"/>
    <col min="7687" max="7687" width="9.28515625" style="146" customWidth="1"/>
    <col min="7688" max="7688" width="5.7109375" style="146" customWidth="1"/>
    <col min="7689" max="7689" width="9.28515625" style="146" customWidth="1"/>
    <col min="7690" max="7690" width="5.7109375" style="146" customWidth="1"/>
    <col min="7691" max="7691" width="9.28515625" style="146" customWidth="1"/>
    <col min="7692" max="7692" width="5.7109375" style="146" customWidth="1"/>
    <col min="7693" max="7693" width="9.28515625" style="146" customWidth="1"/>
    <col min="7694" max="7694" width="5.7109375" style="146" customWidth="1"/>
    <col min="7695" max="7695" width="9.28515625" style="146" customWidth="1"/>
    <col min="7696" max="7696" width="5.7109375" style="146" customWidth="1"/>
    <col min="7697" max="7697" width="9.28515625" style="146" customWidth="1"/>
    <col min="7698" max="7698" width="5.7109375" style="146" customWidth="1"/>
    <col min="7699" max="7699" width="9.28515625" style="146" customWidth="1"/>
    <col min="7700" max="7700" width="6.7109375" style="146" customWidth="1"/>
    <col min="7701" max="7701" width="10" style="146" customWidth="1"/>
    <col min="7702" max="7702" width="10.5703125" style="146" customWidth="1"/>
    <col min="7703" max="7703" width="9.140625" style="146"/>
    <col min="7704" max="7708" width="0" style="146" hidden="1" customWidth="1"/>
    <col min="7709" max="7936" width="9.140625" style="146"/>
    <col min="7937" max="7937" width="5.140625" style="146" customWidth="1"/>
    <col min="7938" max="7938" width="21.85546875" style="146" bestFit="1" customWidth="1"/>
    <col min="7939" max="7939" width="19.85546875" style="146" customWidth="1"/>
    <col min="7940" max="7940" width="5.7109375" style="146" customWidth="1"/>
    <col min="7941" max="7941" width="9.28515625" style="146" customWidth="1"/>
    <col min="7942" max="7942" width="5.7109375" style="146" customWidth="1"/>
    <col min="7943" max="7943" width="9.28515625" style="146" customWidth="1"/>
    <col min="7944" max="7944" width="5.7109375" style="146" customWidth="1"/>
    <col min="7945" max="7945" width="9.28515625" style="146" customWidth="1"/>
    <col min="7946" max="7946" width="5.7109375" style="146" customWidth="1"/>
    <col min="7947" max="7947" width="9.28515625" style="146" customWidth="1"/>
    <col min="7948" max="7948" width="5.7109375" style="146" customWidth="1"/>
    <col min="7949" max="7949" width="9.28515625" style="146" customWidth="1"/>
    <col min="7950" max="7950" width="5.7109375" style="146" customWidth="1"/>
    <col min="7951" max="7951" width="9.28515625" style="146" customWidth="1"/>
    <col min="7952" max="7952" width="5.7109375" style="146" customWidth="1"/>
    <col min="7953" max="7953" width="9.28515625" style="146" customWidth="1"/>
    <col min="7954" max="7954" width="5.7109375" style="146" customWidth="1"/>
    <col min="7955" max="7955" width="9.28515625" style="146" customWidth="1"/>
    <col min="7956" max="7956" width="6.7109375" style="146" customWidth="1"/>
    <col min="7957" max="7957" width="10" style="146" customWidth="1"/>
    <col min="7958" max="7958" width="10.5703125" style="146" customWidth="1"/>
    <col min="7959" max="7959" width="9.140625" style="146"/>
    <col min="7960" max="7964" width="0" style="146" hidden="1" customWidth="1"/>
    <col min="7965" max="8192" width="9.140625" style="146"/>
    <col min="8193" max="8193" width="5.140625" style="146" customWidth="1"/>
    <col min="8194" max="8194" width="21.85546875" style="146" bestFit="1" customWidth="1"/>
    <col min="8195" max="8195" width="19.85546875" style="146" customWidth="1"/>
    <col min="8196" max="8196" width="5.7109375" style="146" customWidth="1"/>
    <col min="8197" max="8197" width="9.28515625" style="146" customWidth="1"/>
    <col min="8198" max="8198" width="5.7109375" style="146" customWidth="1"/>
    <col min="8199" max="8199" width="9.28515625" style="146" customWidth="1"/>
    <col min="8200" max="8200" width="5.7109375" style="146" customWidth="1"/>
    <col min="8201" max="8201" width="9.28515625" style="146" customWidth="1"/>
    <col min="8202" max="8202" width="5.7109375" style="146" customWidth="1"/>
    <col min="8203" max="8203" width="9.28515625" style="146" customWidth="1"/>
    <col min="8204" max="8204" width="5.7109375" style="146" customWidth="1"/>
    <col min="8205" max="8205" width="9.28515625" style="146" customWidth="1"/>
    <col min="8206" max="8206" width="5.7109375" style="146" customWidth="1"/>
    <col min="8207" max="8207" width="9.28515625" style="146" customWidth="1"/>
    <col min="8208" max="8208" width="5.7109375" style="146" customWidth="1"/>
    <col min="8209" max="8209" width="9.28515625" style="146" customWidth="1"/>
    <col min="8210" max="8210" width="5.7109375" style="146" customWidth="1"/>
    <col min="8211" max="8211" width="9.28515625" style="146" customWidth="1"/>
    <col min="8212" max="8212" width="6.7109375" style="146" customWidth="1"/>
    <col min="8213" max="8213" width="10" style="146" customWidth="1"/>
    <col min="8214" max="8214" width="10.5703125" style="146" customWidth="1"/>
    <col min="8215" max="8215" width="9.140625" style="146"/>
    <col min="8216" max="8220" width="0" style="146" hidden="1" customWidth="1"/>
    <col min="8221" max="8448" width="9.140625" style="146"/>
    <col min="8449" max="8449" width="5.140625" style="146" customWidth="1"/>
    <col min="8450" max="8450" width="21.85546875" style="146" bestFit="1" customWidth="1"/>
    <col min="8451" max="8451" width="19.85546875" style="146" customWidth="1"/>
    <col min="8452" max="8452" width="5.7109375" style="146" customWidth="1"/>
    <col min="8453" max="8453" width="9.28515625" style="146" customWidth="1"/>
    <col min="8454" max="8454" width="5.7109375" style="146" customWidth="1"/>
    <col min="8455" max="8455" width="9.28515625" style="146" customWidth="1"/>
    <col min="8456" max="8456" width="5.7109375" style="146" customWidth="1"/>
    <col min="8457" max="8457" width="9.28515625" style="146" customWidth="1"/>
    <col min="8458" max="8458" width="5.7109375" style="146" customWidth="1"/>
    <col min="8459" max="8459" width="9.28515625" style="146" customWidth="1"/>
    <col min="8460" max="8460" width="5.7109375" style="146" customWidth="1"/>
    <col min="8461" max="8461" width="9.28515625" style="146" customWidth="1"/>
    <col min="8462" max="8462" width="5.7109375" style="146" customWidth="1"/>
    <col min="8463" max="8463" width="9.28515625" style="146" customWidth="1"/>
    <col min="8464" max="8464" width="5.7109375" style="146" customWidth="1"/>
    <col min="8465" max="8465" width="9.28515625" style="146" customWidth="1"/>
    <col min="8466" max="8466" width="5.7109375" style="146" customWidth="1"/>
    <col min="8467" max="8467" width="9.28515625" style="146" customWidth="1"/>
    <col min="8468" max="8468" width="6.7109375" style="146" customWidth="1"/>
    <col min="8469" max="8469" width="10" style="146" customWidth="1"/>
    <col min="8470" max="8470" width="10.5703125" style="146" customWidth="1"/>
    <col min="8471" max="8471" width="9.140625" style="146"/>
    <col min="8472" max="8476" width="0" style="146" hidden="1" customWidth="1"/>
    <col min="8477" max="8704" width="9.140625" style="146"/>
    <col min="8705" max="8705" width="5.140625" style="146" customWidth="1"/>
    <col min="8706" max="8706" width="21.85546875" style="146" bestFit="1" customWidth="1"/>
    <col min="8707" max="8707" width="19.85546875" style="146" customWidth="1"/>
    <col min="8708" max="8708" width="5.7109375" style="146" customWidth="1"/>
    <col min="8709" max="8709" width="9.28515625" style="146" customWidth="1"/>
    <col min="8710" max="8710" width="5.7109375" style="146" customWidth="1"/>
    <col min="8711" max="8711" width="9.28515625" style="146" customWidth="1"/>
    <col min="8712" max="8712" width="5.7109375" style="146" customWidth="1"/>
    <col min="8713" max="8713" width="9.28515625" style="146" customWidth="1"/>
    <col min="8714" max="8714" width="5.7109375" style="146" customWidth="1"/>
    <col min="8715" max="8715" width="9.28515625" style="146" customWidth="1"/>
    <col min="8716" max="8716" width="5.7109375" style="146" customWidth="1"/>
    <col min="8717" max="8717" width="9.28515625" style="146" customWidth="1"/>
    <col min="8718" max="8718" width="5.7109375" style="146" customWidth="1"/>
    <col min="8719" max="8719" width="9.28515625" style="146" customWidth="1"/>
    <col min="8720" max="8720" width="5.7109375" style="146" customWidth="1"/>
    <col min="8721" max="8721" width="9.28515625" style="146" customWidth="1"/>
    <col min="8722" max="8722" width="5.7109375" style="146" customWidth="1"/>
    <col min="8723" max="8723" width="9.28515625" style="146" customWidth="1"/>
    <col min="8724" max="8724" width="6.7109375" style="146" customWidth="1"/>
    <col min="8725" max="8725" width="10" style="146" customWidth="1"/>
    <col min="8726" max="8726" width="10.5703125" style="146" customWidth="1"/>
    <col min="8727" max="8727" width="9.140625" style="146"/>
    <col min="8728" max="8732" width="0" style="146" hidden="1" customWidth="1"/>
    <col min="8733" max="8960" width="9.140625" style="146"/>
    <col min="8961" max="8961" width="5.140625" style="146" customWidth="1"/>
    <col min="8962" max="8962" width="21.85546875" style="146" bestFit="1" customWidth="1"/>
    <col min="8963" max="8963" width="19.85546875" style="146" customWidth="1"/>
    <col min="8964" max="8964" width="5.7109375" style="146" customWidth="1"/>
    <col min="8965" max="8965" width="9.28515625" style="146" customWidth="1"/>
    <col min="8966" max="8966" width="5.7109375" style="146" customWidth="1"/>
    <col min="8967" max="8967" width="9.28515625" style="146" customWidth="1"/>
    <col min="8968" max="8968" width="5.7109375" style="146" customWidth="1"/>
    <col min="8969" max="8969" width="9.28515625" style="146" customWidth="1"/>
    <col min="8970" max="8970" width="5.7109375" style="146" customWidth="1"/>
    <col min="8971" max="8971" width="9.28515625" style="146" customWidth="1"/>
    <col min="8972" max="8972" width="5.7109375" style="146" customWidth="1"/>
    <col min="8973" max="8973" width="9.28515625" style="146" customWidth="1"/>
    <col min="8974" max="8974" width="5.7109375" style="146" customWidth="1"/>
    <col min="8975" max="8975" width="9.28515625" style="146" customWidth="1"/>
    <col min="8976" max="8976" width="5.7109375" style="146" customWidth="1"/>
    <col min="8977" max="8977" width="9.28515625" style="146" customWidth="1"/>
    <col min="8978" max="8978" width="5.7109375" style="146" customWidth="1"/>
    <col min="8979" max="8979" width="9.28515625" style="146" customWidth="1"/>
    <col min="8980" max="8980" width="6.7109375" style="146" customWidth="1"/>
    <col min="8981" max="8981" width="10" style="146" customWidth="1"/>
    <col min="8982" max="8982" width="10.5703125" style="146" customWidth="1"/>
    <col min="8983" max="8983" width="9.140625" style="146"/>
    <col min="8984" max="8988" width="0" style="146" hidden="1" customWidth="1"/>
    <col min="8989" max="9216" width="9.140625" style="146"/>
    <col min="9217" max="9217" width="5.140625" style="146" customWidth="1"/>
    <col min="9218" max="9218" width="21.85546875" style="146" bestFit="1" customWidth="1"/>
    <col min="9219" max="9219" width="19.85546875" style="146" customWidth="1"/>
    <col min="9220" max="9220" width="5.7109375" style="146" customWidth="1"/>
    <col min="9221" max="9221" width="9.28515625" style="146" customWidth="1"/>
    <col min="9222" max="9222" width="5.7109375" style="146" customWidth="1"/>
    <col min="9223" max="9223" width="9.28515625" style="146" customWidth="1"/>
    <col min="9224" max="9224" width="5.7109375" style="146" customWidth="1"/>
    <col min="9225" max="9225" width="9.28515625" style="146" customWidth="1"/>
    <col min="9226" max="9226" width="5.7109375" style="146" customWidth="1"/>
    <col min="9227" max="9227" width="9.28515625" style="146" customWidth="1"/>
    <col min="9228" max="9228" width="5.7109375" style="146" customWidth="1"/>
    <col min="9229" max="9229" width="9.28515625" style="146" customWidth="1"/>
    <col min="9230" max="9230" width="5.7109375" style="146" customWidth="1"/>
    <col min="9231" max="9231" width="9.28515625" style="146" customWidth="1"/>
    <col min="9232" max="9232" width="5.7109375" style="146" customWidth="1"/>
    <col min="9233" max="9233" width="9.28515625" style="146" customWidth="1"/>
    <col min="9234" max="9234" width="5.7109375" style="146" customWidth="1"/>
    <col min="9235" max="9235" width="9.28515625" style="146" customWidth="1"/>
    <col min="9236" max="9236" width="6.7109375" style="146" customWidth="1"/>
    <col min="9237" max="9237" width="10" style="146" customWidth="1"/>
    <col min="9238" max="9238" width="10.5703125" style="146" customWidth="1"/>
    <col min="9239" max="9239" width="9.140625" style="146"/>
    <col min="9240" max="9244" width="0" style="146" hidden="1" customWidth="1"/>
    <col min="9245" max="9472" width="9.140625" style="146"/>
    <col min="9473" max="9473" width="5.140625" style="146" customWidth="1"/>
    <col min="9474" max="9474" width="21.85546875" style="146" bestFit="1" customWidth="1"/>
    <col min="9475" max="9475" width="19.85546875" style="146" customWidth="1"/>
    <col min="9476" max="9476" width="5.7109375" style="146" customWidth="1"/>
    <col min="9477" max="9477" width="9.28515625" style="146" customWidth="1"/>
    <col min="9478" max="9478" width="5.7109375" style="146" customWidth="1"/>
    <col min="9479" max="9479" width="9.28515625" style="146" customWidth="1"/>
    <col min="9480" max="9480" width="5.7109375" style="146" customWidth="1"/>
    <col min="9481" max="9481" width="9.28515625" style="146" customWidth="1"/>
    <col min="9482" max="9482" width="5.7109375" style="146" customWidth="1"/>
    <col min="9483" max="9483" width="9.28515625" style="146" customWidth="1"/>
    <col min="9484" max="9484" width="5.7109375" style="146" customWidth="1"/>
    <col min="9485" max="9485" width="9.28515625" style="146" customWidth="1"/>
    <col min="9486" max="9486" width="5.7109375" style="146" customWidth="1"/>
    <col min="9487" max="9487" width="9.28515625" style="146" customWidth="1"/>
    <col min="9488" max="9488" width="5.7109375" style="146" customWidth="1"/>
    <col min="9489" max="9489" width="9.28515625" style="146" customWidth="1"/>
    <col min="9490" max="9490" width="5.7109375" style="146" customWidth="1"/>
    <col min="9491" max="9491" width="9.28515625" style="146" customWidth="1"/>
    <col min="9492" max="9492" width="6.7109375" style="146" customWidth="1"/>
    <col min="9493" max="9493" width="10" style="146" customWidth="1"/>
    <col min="9494" max="9494" width="10.5703125" style="146" customWidth="1"/>
    <col min="9495" max="9495" width="9.140625" style="146"/>
    <col min="9496" max="9500" width="0" style="146" hidden="1" customWidth="1"/>
    <col min="9501" max="9728" width="9.140625" style="146"/>
    <col min="9729" max="9729" width="5.140625" style="146" customWidth="1"/>
    <col min="9730" max="9730" width="21.85546875" style="146" bestFit="1" customWidth="1"/>
    <col min="9731" max="9731" width="19.85546875" style="146" customWidth="1"/>
    <col min="9732" max="9732" width="5.7109375" style="146" customWidth="1"/>
    <col min="9733" max="9733" width="9.28515625" style="146" customWidth="1"/>
    <col min="9734" max="9734" width="5.7109375" style="146" customWidth="1"/>
    <col min="9735" max="9735" width="9.28515625" style="146" customWidth="1"/>
    <col min="9736" max="9736" width="5.7109375" style="146" customWidth="1"/>
    <col min="9737" max="9737" width="9.28515625" style="146" customWidth="1"/>
    <col min="9738" max="9738" width="5.7109375" style="146" customWidth="1"/>
    <col min="9739" max="9739" width="9.28515625" style="146" customWidth="1"/>
    <col min="9740" max="9740" width="5.7109375" style="146" customWidth="1"/>
    <col min="9741" max="9741" width="9.28515625" style="146" customWidth="1"/>
    <col min="9742" max="9742" width="5.7109375" style="146" customWidth="1"/>
    <col min="9743" max="9743" width="9.28515625" style="146" customWidth="1"/>
    <col min="9744" max="9744" width="5.7109375" style="146" customWidth="1"/>
    <col min="9745" max="9745" width="9.28515625" style="146" customWidth="1"/>
    <col min="9746" max="9746" width="5.7109375" style="146" customWidth="1"/>
    <col min="9747" max="9747" width="9.28515625" style="146" customWidth="1"/>
    <col min="9748" max="9748" width="6.7109375" style="146" customWidth="1"/>
    <col min="9749" max="9749" width="10" style="146" customWidth="1"/>
    <col min="9750" max="9750" width="10.5703125" style="146" customWidth="1"/>
    <col min="9751" max="9751" width="9.140625" style="146"/>
    <col min="9752" max="9756" width="0" style="146" hidden="1" customWidth="1"/>
    <col min="9757" max="9984" width="9.140625" style="146"/>
    <col min="9985" max="9985" width="5.140625" style="146" customWidth="1"/>
    <col min="9986" max="9986" width="21.85546875" style="146" bestFit="1" customWidth="1"/>
    <col min="9987" max="9987" width="19.85546875" style="146" customWidth="1"/>
    <col min="9988" max="9988" width="5.7109375" style="146" customWidth="1"/>
    <col min="9989" max="9989" width="9.28515625" style="146" customWidth="1"/>
    <col min="9990" max="9990" width="5.7109375" style="146" customWidth="1"/>
    <col min="9991" max="9991" width="9.28515625" style="146" customWidth="1"/>
    <col min="9992" max="9992" width="5.7109375" style="146" customWidth="1"/>
    <col min="9993" max="9993" width="9.28515625" style="146" customWidth="1"/>
    <col min="9994" max="9994" width="5.7109375" style="146" customWidth="1"/>
    <col min="9995" max="9995" width="9.28515625" style="146" customWidth="1"/>
    <col min="9996" max="9996" width="5.7109375" style="146" customWidth="1"/>
    <col min="9997" max="9997" width="9.28515625" style="146" customWidth="1"/>
    <col min="9998" max="9998" width="5.7109375" style="146" customWidth="1"/>
    <col min="9999" max="9999" width="9.28515625" style="146" customWidth="1"/>
    <col min="10000" max="10000" width="5.7109375" style="146" customWidth="1"/>
    <col min="10001" max="10001" width="9.28515625" style="146" customWidth="1"/>
    <col min="10002" max="10002" width="5.7109375" style="146" customWidth="1"/>
    <col min="10003" max="10003" width="9.28515625" style="146" customWidth="1"/>
    <col min="10004" max="10004" width="6.7109375" style="146" customWidth="1"/>
    <col min="10005" max="10005" width="10" style="146" customWidth="1"/>
    <col min="10006" max="10006" width="10.5703125" style="146" customWidth="1"/>
    <col min="10007" max="10007" width="9.140625" style="146"/>
    <col min="10008" max="10012" width="0" style="146" hidden="1" customWidth="1"/>
    <col min="10013" max="10240" width="9.140625" style="146"/>
    <col min="10241" max="10241" width="5.140625" style="146" customWidth="1"/>
    <col min="10242" max="10242" width="21.85546875" style="146" bestFit="1" customWidth="1"/>
    <col min="10243" max="10243" width="19.85546875" style="146" customWidth="1"/>
    <col min="10244" max="10244" width="5.7109375" style="146" customWidth="1"/>
    <col min="10245" max="10245" width="9.28515625" style="146" customWidth="1"/>
    <col min="10246" max="10246" width="5.7109375" style="146" customWidth="1"/>
    <col min="10247" max="10247" width="9.28515625" style="146" customWidth="1"/>
    <col min="10248" max="10248" width="5.7109375" style="146" customWidth="1"/>
    <col min="10249" max="10249" width="9.28515625" style="146" customWidth="1"/>
    <col min="10250" max="10250" width="5.7109375" style="146" customWidth="1"/>
    <col min="10251" max="10251" width="9.28515625" style="146" customWidth="1"/>
    <col min="10252" max="10252" width="5.7109375" style="146" customWidth="1"/>
    <col min="10253" max="10253" width="9.28515625" style="146" customWidth="1"/>
    <col min="10254" max="10254" width="5.7109375" style="146" customWidth="1"/>
    <col min="10255" max="10255" width="9.28515625" style="146" customWidth="1"/>
    <col min="10256" max="10256" width="5.7109375" style="146" customWidth="1"/>
    <col min="10257" max="10257" width="9.28515625" style="146" customWidth="1"/>
    <col min="10258" max="10258" width="5.7109375" style="146" customWidth="1"/>
    <col min="10259" max="10259" width="9.28515625" style="146" customWidth="1"/>
    <col min="10260" max="10260" width="6.7109375" style="146" customWidth="1"/>
    <col min="10261" max="10261" width="10" style="146" customWidth="1"/>
    <col min="10262" max="10262" width="10.5703125" style="146" customWidth="1"/>
    <col min="10263" max="10263" width="9.140625" style="146"/>
    <col min="10264" max="10268" width="0" style="146" hidden="1" customWidth="1"/>
    <col min="10269" max="10496" width="9.140625" style="146"/>
    <col min="10497" max="10497" width="5.140625" style="146" customWidth="1"/>
    <col min="10498" max="10498" width="21.85546875" style="146" bestFit="1" customWidth="1"/>
    <col min="10499" max="10499" width="19.85546875" style="146" customWidth="1"/>
    <col min="10500" max="10500" width="5.7109375" style="146" customWidth="1"/>
    <col min="10501" max="10501" width="9.28515625" style="146" customWidth="1"/>
    <col min="10502" max="10502" width="5.7109375" style="146" customWidth="1"/>
    <col min="10503" max="10503" width="9.28515625" style="146" customWidth="1"/>
    <col min="10504" max="10504" width="5.7109375" style="146" customWidth="1"/>
    <col min="10505" max="10505" width="9.28515625" style="146" customWidth="1"/>
    <col min="10506" max="10506" width="5.7109375" style="146" customWidth="1"/>
    <col min="10507" max="10507" width="9.28515625" style="146" customWidth="1"/>
    <col min="10508" max="10508" width="5.7109375" style="146" customWidth="1"/>
    <col min="10509" max="10509" width="9.28515625" style="146" customWidth="1"/>
    <col min="10510" max="10510" width="5.7109375" style="146" customWidth="1"/>
    <col min="10511" max="10511" width="9.28515625" style="146" customWidth="1"/>
    <col min="10512" max="10512" width="5.7109375" style="146" customWidth="1"/>
    <col min="10513" max="10513" width="9.28515625" style="146" customWidth="1"/>
    <col min="10514" max="10514" width="5.7109375" style="146" customWidth="1"/>
    <col min="10515" max="10515" width="9.28515625" style="146" customWidth="1"/>
    <col min="10516" max="10516" width="6.7109375" style="146" customWidth="1"/>
    <col min="10517" max="10517" width="10" style="146" customWidth="1"/>
    <col min="10518" max="10518" width="10.5703125" style="146" customWidth="1"/>
    <col min="10519" max="10519" width="9.140625" style="146"/>
    <col min="10520" max="10524" width="0" style="146" hidden="1" customWidth="1"/>
    <col min="10525" max="10752" width="9.140625" style="146"/>
    <col min="10753" max="10753" width="5.140625" style="146" customWidth="1"/>
    <col min="10754" max="10754" width="21.85546875" style="146" bestFit="1" customWidth="1"/>
    <col min="10755" max="10755" width="19.85546875" style="146" customWidth="1"/>
    <col min="10756" max="10756" width="5.7109375" style="146" customWidth="1"/>
    <col min="10757" max="10757" width="9.28515625" style="146" customWidth="1"/>
    <col min="10758" max="10758" width="5.7109375" style="146" customWidth="1"/>
    <col min="10759" max="10759" width="9.28515625" style="146" customWidth="1"/>
    <col min="10760" max="10760" width="5.7109375" style="146" customWidth="1"/>
    <col min="10761" max="10761" width="9.28515625" style="146" customWidth="1"/>
    <col min="10762" max="10762" width="5.7109375" style="146" customWidth="1"/>
    <col min="10763" max="10763" width="9.28515625" style="146" customWidth="1"/>
    <col min="10764" max="10764" width="5.7109375" style="146" customWidth="1"/>
    <col min="10765" max="10765" width="9.28515625" style="146" customWidth="1"/>
    <col min="10766" max="10766" width="5.7109375" style="146" customWidth="1"/>
    <col min="10767" max="10767" width="9.28515625" style="146" customWidth="1"/>
    <col min="10768" max="10768" width="5.7109375" style="146" customWidth="1"/>
    <col min="10769" max="10769" width="9.28515625" style="146" customWidth="1"/>
    <col min="10770" max="10770" width="5.7109375" style="146" customWidth="1"/>
    <col min="10771" max="10771" width="9.28515625" style="146" customWidth="1"/>
    <col min="10772" max="10772" width="6.7109375" style="146" customWidth="1"/>
    <col min="10773" max="10773" width="10" style="146" customWidth="1"/>
    <col min="10774" max="10774" width="10.5703125" style="146" customWidth="1"/>
    <col min="10775" max="10775" width="9.140625" style="146"/>
    <col min="10776" max="10780" width="0" style="146" hidden="1" customWidth="1"/>
    <col min="10781" max="11008" width="9.140625" style="146"/>
    <col min="11009" max="11009" width="5.140625" style="146" customWidth="1"/>
    <col min="11010" max="11010" width="21.85546875" style="146" bestFit="1" customWidth="1"/>
    <col min="11011" max="11011" width="19.85546875" style="146" customWidth="1"/>
    <col min="11012" max="11012" width="5.7109375" style="146" customWidth="1"/>
    <col min="11013" max="11013" width="9.28515625" style="146" customWidth="1"/>
    <col min="11014" max="11014" width="5.7109375" style="146" customWidth="1"/>
    <col min="11015" max="11015" width="9.28515625" style="146" customWidth="1"/>
    <col min="11016" max="11016" width="5.7109375" style="146" customWidth="1"/>
    <col min="11017" max="11017" width="9.28515625" style="146" customWidth="1"/>
    <col min="11018" max="11018" width="5.7109375" style="146" customWidth="1"/>
    <col min="11019" max="11019" width="9.28515625" style="146" customWidth="1"/>
    <col min="11020" max="11020" width="5.7109375" style="146" customWidth="1"/>
    <col min="11021" max="11021" width="9.28515625" style="146" customWidth="1"/>
    <col min="11022" max="11022" width="5.7109375" style="146" customWidth="1"/>
    <col min="11023" max="11023" width="9.28515625" style="146" customWidth="1"/>
    <col min="11024" max="11024" width="5.7109375" style="146" customWidth="1"/>
    <col min="11025" max="11025" width="9.28515625" style="146" customWidth="1"/>
    <col min="11026" max="11026" width="5.7109375" style="146" customWidth="1"/>
    <col min="11027" max="11027" width="9.28515625" style="146" customWidth="1"/>
    <col min="11028" max="11028" width="6.7109375" style="146" customWidth="1"/>
    <col min="11029" max="11029" width="10" style="146" customWidth="1"/>
    <col min="11030" max="11030" width="10.5703125" style="146" customWidth="1"/>
    <col min="11031" max="11031" width="9.140625" style="146"/>
    <col min="11032" max="11036" width="0" style="146" hidden="1" customWidth="1"/>
    <col min="11037" max="11264" width="9.140625" style="146"/>
    <col min="11265" max="11265" width="5.140625" style="146" customWidth="1"/>
    <col min="11266" max="11266" width="21.85546875" style="146" bestFit="1" customWidth="1"/>
    <col min="11267" max="11267" width="19.85546875" style="146" customWidth="1"/>
    <col min="11268" max="11268" width="5.7109375" style="146" customWidth="1"/>
    <col min="11269" max="11269" width="9.28515625" style="146" customWidth="1"/>
    <col min="11270" max="11270" width="5.7109375" style="146" customWidth="1"/>
    <col min="11271" max="11271" width="9.28515625" style="146" customWidth="1"/>
    <col min="11272" max="11272" width="5.7109375" style="146" customWidth="1"/>
    <col min="11273" max="11273" width="9.28515625" style="146" customWidth="1"/>
    <col min="11274" max="11274" width="5.7109375" style="146" customWidth="1"/>
    <col min="11275" max="11275" width="9.28515625" style="146" customWidth="1"/>
    <col min="11276" max="11276" width="5.7109375" style="146" customWidth="1"/>
    <col min="11277" max="11277" width="9.28515625" style="146" customWidth="1"/>
    <col min="11278" max="11278" width="5.7109375" style="146" customWidth="1"/>
    <col min="11279" max="11279" width="9.28515625" style="146" customWidth="1"/>
    <col min="11280" max="11280" width="5.7109375" style="146" customWidth="1"/>
    <col min="11281" max="11281" width="9.28515625" style="146" customWidth="1"/>
    <col min="11282" max="11282" width="5.7109375" style="146" customWidth="1"/>
    <col min="11283" max="11283" width="9.28515625" style="146" customWidth="1"/>
    <col min="11284" max="11284" width="6.7109375" style="146" customWidth="1"/>
    <col min="11285" max="11285" width="10" style="146" customWidth="1"/>
    <col min="11286" max="11286" width="10.5703125" style="146" customWidth="1"/>
    <col min="11287" max="11287" width="9.140625" style="146"/>
    <col min="11288" max="11292" width="0" style="146" hidden="1" customWidth="1"/>
    <col min="11293" max="11520" width="9.140625" style="146"/>
    <col min="11521" max="11521" width="5.140625" style="146" customWidth="1"/>
    <col min="11522" max="11522" width="21.85546875" style="146" bestFit="1" customWidth="1"/>
    <col min="11523" max="11523" width="19.85546875" style="146" customWidth="1"/>
    <col min="11524" max="11524" width="5.7109375" style="146" customWidth="1"/>
    <col min="11525" max="11525" width="9.28515625" style="146" customWidth="1"/>
    <col min="11526" max="11526" width="5.7109375" style="146" customWidth="1"/>
    <col min="11527" max="11527" width="9.28515625" style="146" customWidth="1"/>
    <col min="11528" max="11528" width="5.7109375" style="146" customWidth="1"/>
    <col min="11529" max="11529" width="9.28515625" style="146" customWidth="1"/>
    <col min="11530" max="11530" width="5.7109375" style="146" customWidth="1"/>
    <col min="11531" max="11531" width="9.28515625" style="146" customWidth="1"/>
    <col min="11532" max="11532" width="5.7109375" style="146" customWidth="1"/>
    <col min="11533" max="11533" width="9.28515625" style="146" customWidth="1"/>
    <col min="11534" max="11534" width="5.7109375" style="146" customWidth="1"/>
    <col min="11535" max="11535" width="9.28515625" style="146" customWidth="1"/>
    <col min="11536" max="11536" width="5.7109375" style="146" customWidth="1"/>
    <col min="11537" max="11537" width="9.28515625" style="146" customWidth="1"/>
    <col min="11538" max="11538" width="5.7109375" style="146" customWidth="1"/>
    <col min="11539" max="11539" width="9.28515625" style="146" customWidth="1"/>
    <col min="11540" max="11540" width="6.7109375" style="146" customWidth="1"/>
    <col min="11541" max="11541" width="10" style="146" customWidth="1"/>
    <col min="11542" max="11542" width="10.5703125" style="146" customWidth="1"/>
    <col min="11543" max="11543" width="9.140625" style="146"/>
    <col min="11544" max="11548" width="0" style="146" hidden="1" customWidth="1"/>
    <col min="11549" max="11776" width="9.140625" style="146"/>
    <col min="11777" max="11777" width="5.140625" style="146" customWidth="1"/>
    <col min="11778" max="11778" width="21.85546875" style="146" bestFit="1" customWidth="1"/>
    <col min="11779" max="11779" width="19.85546875" style="146" customWidth="1"/>
    <col min="11780" max="11780" width="5.7109375" style="146" customWidth="1"/>
    <col min="11781" max="11781" width="9.28515625" style="146" customWidth="1"/>
    <col min="11782" max="11782" width="5.7109375" style="146" customWidth="1"/>
    <col min="11783" max="11783" width="9.28515625" style="146" customWidth="1"/>
    <col min="11784" max="11784" width="5.7109375" style="146" customWidth="1"/>
    <col min="11785" max="11785" width="9.28515625" style="146" customWidth="1"/>
    <col min="11786" max="11786" width="5.7109375" style="146" customWidth="1"/>
    <col min="11787" max="11787" width="9.28515625" style="146" customWidth="1"/>
    <col min="11788" max="11788" width="5.7109375" style="146" customWidth="1"/>
    <col min="11789" max="11789" width="9.28515625" style="146" customWidth="1"/>
    <col min="11790" max="11790" width="5.7109375" style="146" customWidth="1"/>
    <col min="11791" max="11791" width="9.28515625" style="146" customWidth="1"/>
    <col min="11792" max="11792" width="5.7109375" style="146" customWidth="1"/>
    <col min="11793" max="11793" width="9.28515625" style="146" customWidth="1"/>
    <col min="11794" max="11794" width="5.7109375" style="146" customWidth="1"/>
    <col min="11795" max="11795" width="9.28515625" style="146" customWidth="1"/>
    <col min="11796" max="11796" width="6.7109375" style="146" customWidth="1"/>
    <col min="11797" max="11797" width="10" style="146" customWidth="1"/>
    <col min="11798" max="11798" width="10.5703125" style="146" customWidth="1"/>
    <col min="11799" max="11799" width="9.140625" style="146"/>
    <col min="11800" max="11804" width="0" style="146" hidden="1" customWidth="1"/>
    <col min="11805" max="12032" width="9.140625" style="146"/>
    <col min="12033" max="12033" width="5.140625" style="146" customWidth="1"/>
    <col min="12034" max="12034" width="21.85546875" style="146" bestFit="1" customWidth="1"/>
    <col min="12035" max="12035" width="19.85546875" style="146" customWidth="1"/>
    <col min="12036" max="12036" width="5.7109375" style="146" customWidth="1"/>
    <col min="12037" max="12037" width="9.28515625" style="146" customWidth="1"/>
    <col min="12038" max="12038" width="5.7109375" style="146" customWidth="1"/>
    <col min="12039" max="12039" width="9.28515625" style="146" customWidth="1"/>
    <col min="12040" max="12040" width="5.7109375" style="146" customWidth="1"/>
    <col min="12041" max="12041" width="9.28515625" style="146" customWidth="1"/>
    <col min="12042" max="12042" width="5.7109375" style="146" customWidth="1"/>
    <col min="12043" max="12043" width="9.28515625" style="146" customWidth="1"/>
    <col min="12044" max="12044" width="5.7109375" style="146" customWidth="1"/>
    <col min="12045" max="12045" width="9.28515625" style="146" customWidth="1"/>
    <col min="12046" max="12046" width="5.7109375" style="146" customWidth="1"/>
    <col min="12047" max="12047" width="9.28515625" style="146" customWidth="1"/>
    <col min="12048" max="12048" width="5.7109375" style="146" customWidth="1"/>
    <col min="12049" max="12049" width="9.28515625" style="146" customWidth="1"/>
    <col min="12050" max="12050" width="5.7109375" style="146" customWidth="1"/>
    <col min="12051" max="12051" width="9.28515625" style="146" customWidth="1"/>
    <col min="12052" max="12052" width="6.7109375" style="146" customWidth="1"/>
    <col min="12053" max="12053" width="10" style="146" customWidth="1"/>
    <col min="12054" max="12054" width="10.5703125" style="146" customWidth="1"/>
    <col min="12055" max="12055" width="9.140625" style="146"/>
    <col min="12056" max="12060" width="0" style="146" hidden="1" customWidth="1"/>
    <col min="12061" max="12288" width="9.140625" style="146"/>
    <col min="12289" max="12289" width="5.140625" style="146" customWidth="1"/>
    <col min="12290" max="12290" width="21.85546875" style="146" bestFit="1" customWidth="1"/>
    <col min="12291" max="12291" width="19.85546875" style="146" customWidth="1"/>
    <col min="12292" max="12292" width="5.7109375" style="146" customWidth="1"/>
    <col min="12293" max="12293" width="9.28515625" style="146" customWidth="1"/>
    <col min="12294" max="12294" width="5.7109375" style="146" customWidth="1"/>
    <col min="12295" max="12295" width="9.28515625" style="146" customWidth="1"/>
    <col min="12296" max="12296" width="5.7109375" style="146" customWidth="1"/>
    <col min="12297" max="12297" width="9.28515625" style="146" customWidth="1"/>
    <col min="12298" max="12298" width="5.7109375" style="146" customWidth="1"/>
    <col min="12299" max="12299" width="9.28515625" style="146" customWidth="1"/>
    <col min="12300" max="12300" width="5.7109375" style="146" customWidth="1"/>
    <col min="12301" max="12301" width="9.28515625" style="146" customWidth="1"/>
    <col min="12302" max="12302" width="5.7109375" style="146" customWidth="1"/>
    <col min="12303" max="12303" width="9.28515625" style="146" customWidth="1"/>
    <col min="12304" max="12304" width="5.7109375" style="146" customWidth="1"/>
    <col min="12305" max="12305" width="9.28515625" style="146" customWidth="1"/>
    <col min="12306" max="12306" width="5.7109375" style="146" customWidth="1"/>
    <col min="12307" max="12307" width="9.28515625" style="146" customWidth="1"/>
    <col min="12308" max="12308" width="6.7109375" style="146" customWidth="1"/>
    <col min="12309" max="12309" width="10" style="146" customWidth="1"/>
    <col min="12310" max="12310" width="10.5703125" style="146" customWidth="1"/>
    <col min="12311" max="12311" width="9.140625" style="146"/>
    <col min="12312" max="12316" width="0" style="146" hidden="1" customWidth="1"/>
    <col min="12317" max="12544" width="9.140625" style="146"/>
    <col min="12545" max="12545" width="5.140625" style="146" customWidth="1"/>
    <col min="12546" max="12546" width="21.85546875" style="146" bestFit="1" customWidth="1"/>
    <col min="12547" max="12547" width="19.85546875" style="146" customWidth="1"/>
    <col min="12548" max="12548" width="5.7109375" style="146" customWidth="1"/>
    <col min="12549" max="12549" width="9.28515625" style="146" customWidth="1"/>
    <col min="12550" max="12550" width="5.7109375" style="146" customWidth="1"/>
    <col min="12551" max="12551" width="9.28515625" style="146" customWidth="1"/>
    <col min="12552" max="12552" width="5.7109375" style="146" customWidth="1"/>
    <col min="12553" max="12553" width="9.28515625" style="146" customWidth="1"/>
    <col min="12554" max="12554" width="5.7109375" style="146" customWidth="1"/>
    <col min="12555" max="12555" width="9.28515625" style="146" customWidth="1"/>
    <col min="12556" max="12556" width="5.7109375" style="146" customWidth="1"/>
    <col min="12557" max="12557" width="9.28515625" style="146" customWidth="1"/>
    <col min="12558" max="12558" width="5.7109375" style="146" customWidth="1"/>
    <col min="12559" max="12559" width="9.28515625" style="146" customWidth="1"/>
    <col min="12560" max="12560" width="5.7109375" style="146" customWidth="1"/>
    <col min="12561" max="12561" width="9.28515625" style="146" customWidth="1"/>
    <col min="12562" max="12562" width="5.7109375" style="146" customWidth="1"/>
    <col min="12563" max="12563" width="9.28515625" style="146" customWidth="1"/>
    <col min="12564" max="12564" width="6.7109375" style="146" customWidth="1"/>
    <col min="12565" max="12565" width="10" style="146" customWidth="1"/>
    <col min="12566" max="12566" width="10.5703125" style="146" customWidth="1"/>
    <col min="12567" max="12567" width="9.140625" style="146"/>
    <col min="12568" max="12572" width="0" style="146" hidden="1" customWidth="1"/>
    <col min="12573" max="12800" width="9.140625" style="146"/>
    <col min="12801" max="12801" width="5.140625" style="146" customWidth="1"/>
    <col min="12802" max="12802" width="21.85546875" style="146" bestFit="1" customWidth="1"/>
    <col min="12803" max="12803" width="19.85546875" style="146" customWidth="1"/>
    <col min="12804" max="12804" width="5.7109375" style="146" customWidth="1"/>
    <col min="12805" max="12805" width="9.28515625" style="146" customWidth="1"/>
    <col min="12806" max="12806" width="5.7109375" style="146" customWidth="1"/>
    <col min="12807" max="12807" width="9.28515625" style="146" customWidth="1"/>
    <col min="12808" max="12808" width="5.7109375" style="146" customWidth="1"/>
    <col min="12809" max="12809" width="9.28515625" style="146" customWidth="1"/>
    <col min="12810" max="12810" width="5.7109375" style="146" customWidth="1"/>
    <col min="12811" max="12811" width="9.28515625" style="146" customWidth="1"/>
    <col min="12812" max="12812" width="5.7109375" style="146" customWidth="1"/>
    <col min="12813" max="12813" width="9.28515625" style="146" customWidth="1"/>
    <col min="12814" max="12814" width="5.7109375" style="146" customWidth="1"/>
    <col min="12815" max="12815" width="9.28515625" style="146" customWidth="1"/>
    <col min="12816" max="12816" width="5.7109375" style="146" customWidth="1"/>
    <col min="12817" max="12817" width="9.28515625" style="146" customWidth="1"/>
    <col min="12818" max="12818" width="5.7109375" style="146" customWidth="1"/>
    <col min="12819" max="12819" width="9.28515625" style="146" customWidth="1"/>
    <col min="12820" max="12820" width="6.7109375" style="146" customWidth="1"/>
    <col min="12821" max="12821" width="10" style="146" customWidth="1"/>
    <col min="12822" max="12822" width="10.5703125" style="146" customWidth="1"/>
    <col min="12823" max="12823" width="9.140625" style="146"/>
    <col min="12824" max="12828" width="0" style="146" hidden="1" customWidth="1"/>
    <col min="12829" max="13056" width="9.140625" style="146"/>
    <col min="13057" max="13057" width="5.140625" style="146" customWidth="1"/>
    <col min="13058" max="13058" width="21.85546875" style="146" bestFit="1" customWidth="1"/>
    <col min="13059" max="13059" width="19.85546875" style="146" customWidth="1"/>
    <col min="13060" max="13060" width="5.7109375" style="146" customWidth="1"/>
    <col min="13061" max="13061" width="9.28515625" style="146" customWidth="1"/>
    <col min="13062" max="13062" width="5.7109375" style="146" customWidth="1"/>
    <col min="13063" max="13063" width="9.28515625" style="146" customWidth="1"/>
    <col min="13064" max="13064" width="5.7109375" style="146" customWidth="1"/>
    <col min="13065" max="13065" width="9.28515625" style="146" customWidth="1"/>
    <col min="13066" max="13066" width="5.7109375" style="146" customWidth="1"/>
    <col min="13067" max="13067" width="9.28515625" style="146" customWidth="1"/>
    <col min="13068" max="13068" width="5.7109375" style="146" customWidth="1"/>
    <col min="13069" max="13069" width="9.28515625" style="146" customWidth="1"/>
    <col min="13070" max="13070" width="5.7109375" style="146" customWidth="1"/>
    <col min="13071" max="13071" width="9.28515625" style="146" customWidth="1"/>
    <col min="13072" max="13072" width="5.7109375" style="146" customWidth="1"/>
    <col min="13073" max="13073" width="9.28515625" style="146" customWidth="1"/>
    <col min="13074" max="13074" width="5.7109375" style="146" customWidth="1"/>
    <col min="13075" max="13075" width="9.28515625" style="146" customWidth="1"/>
    <col min="13076" max="13076" width="6.7109375" style="146" customWidth="1"/>
    <col min="13077" max="13077" width="10" style="146" customWidth="1"/>
    <col min="13078" max="13078" width="10.5703125" style="146" customWidth="1"/>
    <col min="13079" max="13079" width="9.140625" style="146"/>
    <col min="13080" max="13084" width="0" style="146" hidden="1" customWidth="1"/>
    <col min="13085" max="13312" width="9.140625" style="146"/>
    <col min="13313" max="13313" width="5.140625" style="146" customWidth="1"/>
    <col min="13314" max="13314" width="21.85546875" style="146" bestFit="1" customWidth="1"/>
    <col min="13315" max="13315" width="19.85546875" style="146" customWidth="1"/>
    <col min="13316" max="13316" width="5.7109375" style="146" customWidth="1"/>
    <col min="13317" max="13317" width="9.28515625" style="146" customWidth="1"/>
    <col min="13318" max="13318" width="5.7109375" style="146" customWidth="1"/>
    <col min="13319" max="13319" width="9.28515625" style="146" customWidth="1"/>
    <col min="13320" max="13320" width="5.7109375" style="146" customWidth="1"/>
    <col min="13321" max="13321" width="9.28515625" style="146" customWidth="1"/>
    <col min="13322" max="13322" width="5.7109375" style="146" customWidth="1"/>
    <col min="13323" max="13323" width="9.28515625" style="146" customWidth="1"/>
    <col min="13324" max="13324" width="5.7109375" style="146" customWidth="1"/>
    <col min="13325" max="13325" width="9.28515625" style="146" customWidth="1"/>
    <col min="13326" max="13326" width="5.7109375" style="146" customWidth="1"/>
    <col min="13327" max="13327" width="9.28515625" style="146" customWidth="1"/>
    <col min="13328" max="13328" width="5.7109375" style="146" customWidth="1"/>
    <col min="13329" max="13329" width="9.28515625" style="146" customWidth="1"/>
    <col min="13330" max="13330" width="5.7109375" style="146" customWidth="1"/>
    <col min="13331" max="13331" width="9.28515625" style="146" customWidth="1"/>
    <col min="13332" max="13332" width="6.7109375" style="146" customWidth="1"/>
    <col min="13333" max="13333" width="10" style="146" customWidth="1"/>
    <col min="13334" max="13334" width="10.5703125" style="146" customWidth="1"/>
    <col min="13335" max="13335" width="9.140625" style="146"/>
    <col min="13336" max="13340" width="0" style="146" hidden="1" customWidth="1"/>
    <col min="13341" max="13568" width="9.140625" style="146"/>
    <col min="13569" max="13569" width="5.140625" style="146" customWidth="1"/>
    <col min="13570" max="13570" width="21.85546875" style="146" bestFit="1" customWidth="1"/>
    <col min="13571" max="13571" width="19.85546875" style="146" customWidth="1"/>
    <col min="13572" max="13572" width="5.7109375" style="146" customWidth="1"/>
    <col min="13573" max="13573" width="9.28515625" style="146" customWidth="1"/>
    <col min="13574" max="13574" width="5.7109375" style="146" customWidth="1"/>
    <col min="13575" max="13575" width="9.28515625" style="146" customWidth="1"/>
    <col min="13576" max="13576" width="5.7109375" style="146" customWidth="1"/>
    <col min="13577" max="13577" width="9.28515625" style="146" customWidth="1"/>
    <col min="13578" max="13578" width="5.7109375" style="146" customWidth="1"/>
    <col min="13579" max="13579" width="9.28515625" style="146" customWidth="1"/>
    <col min="13580" max="13580" width="5.7109375" style="146" customWidth="1"/>
    <col min="13581" max="13581" width="9.28515625" style="146" customWidth="1"/>
    <col min="13582" max="13582" width="5.7109375" style="146" customWidth="1"/>
    <col min="13583" max="13583" width="9.28515625" style="146" customWidth="1"/>
    <col min="13584" max="13584" width="5.7109375" style="146" customWidth="1"/>
    <col min="13585" max="13585" width="9.28515625" style="146" customWidth="1"/>
    <col min="13586" max="13586" width="5.7109375" style="146" customWidth="1"/>
    <col min="13587" max="13587" width="9.28515625" style="146" customWidth="1"/>
    <col min="13588" max="13588" width="6.7109375" style="146" customWidth="1"/>
    <col min="13589" max="13589" width="10" style="146" customWidth="1"/>
    <col min="13590" max="13590" width="10.5703125" style="146" customWidth="1"/>
    <col min="13591" max="13591" width="9.140625" style="146"/>
    <col min="13592" max="13596" width="0" style="146" hidden="1" customWidth="1"/>
    <col min="13597" max="13824" width="9.140625" style="146"/>
    <col min="13825" max="13825" width="5.140625" style="146" customWidth="1"/>
    <col min="13826" max="13826" width="21.85546875" style="146" bestFit="1" customWidth="1"/>
    <col min="13827" max="13827" width="19.85546875" style="146" customWidth="1"/>
    <col min="13828" max="13828" width="5.7109375" style="146" customWidth="1"/>
    <col min="13829" max="13829" width="9.28515625" style="146" customWidth="1"/>
    <col min="13830" max="13830" width="5.7109375" style="146" customWidth="1"/>
    <col min="13831" max="13831" width="9.28515625" style="146" customWidth="1"/>
    <col min="13832" max="13832" width="5.7109375" style="146" customWidth="1"/>
    <col min="13833" max="13833" width="9.28515625" style="146" customWidth="1"/>
    <col min="13834" max="13834" width="5.7109375" style="146" customWidth="1"/>
    <col min="13835" max="13835" width="9.28515625" style="146" customWidth="1"/>
    <col min="13836" max="13836" width="5.7109375" style="146" customWidth="1"/>
    <col min="13837" max="13837" width="9.28515625" style="146" customWidth="1"/>
    <col min="13838" max="13838" width="5.7109375" style="146" customWidth="1"/>
    <col min="13839" max="13839" width="9.28515625" style="146" customWidth="1"/>
    <col min="13840" max="13840" width="5.7109375" style="146" customWidth="1"/>
    <col min="13841" max="13841" width="9.28515625" style="146" customWidth="1"/>
    <col min="13842" max="13842" width="5.7109375" style="146" customWidth="1"/>
    <col min="13843" max="13843" width="9.28515625" style="146" customWidth="1"/>
    <col min="13844" max="13844" width="6.7109375" style="146" customWidth="1"/>
    <col min="13845" max="13845" width="10" style="146" customWidth="1"/>
    <col min="13846" max="13846" width="10.5703125" style="146" customWidth="1"/>
    <col min="13847" max="13847" width="9.140625" style="146"/>
    <col min="13848" max="13852" width="0" style="146" hidden="1" customWidth="1"/>
    <col min="13853" max="14080" width="9.140625" style="146"/>
    <col min="14081" max="14081" width="5.140625" style="146" customWidth="1"/>
    <col min="14082" max="14082" width="21.85546875" style="146" bestFit="1" customWidth="1"/>
    <col min="14083" max="14083" width="19.85546875" style="146" customWidth="1"/>
    <col min="14084" max="14084" width="5.7109375" style="146" customWidth="1"/>
    <col min="14085" max="14085" width="9.28515625" style="146" customWidth="1"/>
    <col min="14086" max="14086" width="5.7109375" style="146" customWidth="1"/>
    <col min="14087" max="14087" width="9.28515625" style="146" customWidth="1"/>
    <col min="14088" max="14088" width="5.7109375" style="146" customWidth="1"/>
    <col min="14089" max="14089" width="9.28515625" style="146" customWidth="1"/>
    <col min="14090" max="14090" width="5.7109375" style="146" customWidth="1"/>
    <col min="14091" max="14091" width="9.28515625" style="146" customWidth="1"/>
    <col min="14092" max="14092" width="5.7109375" style="146" customWidth="1"/>
    <col min="14093" max="14093" width="9.28515625" style="146" customWidth="1"/>
    <col min="14094" max="14094" width="5.7109375" style="146" customWidth="1"/>
    <col min="14095" max="14095" width="9.28515625" style="146" customWidth="1"/>
    <col min="14096" max="14096" width="5.7109375" style="146" customWidth="1"/>
    <col min="14097" max="14097" width="9.28515625" style="146" customWidth="1"/>
    <col min="14098" max="14098" width="5.7109375" style="146" customWidth="1"/>
    <col min="14099" max="14099" width="9.28515625" style="146" customWidth="1"/>
    <col min="14100" max="14100" width="6.7109375" style="146" customWidth="1"/>
    <col min="14101" max="14101" width="10" style="146" customWidth="1"/>
    <col min="14102" max="14102" width="10.5703125" style="146" customWidth="1"/>
    <col min="14103" max="14103" width="9.140625" style="146"/>
    <col min="14104" max="14108" width="0" style="146" hidden="1" customWidth="1"/>
    <col min="14109" max="14336" width="9.140625" style="146"/>
    <col min="14337" max="14337" width="5.140625" style="146" customWidth="1"/>
    <col min="14338" max="14338" width="21.85546875" style="146" bestFit="1" customWidth="1"/>
    <col min="14339" max="14339" width="19.85546875" style="146" customWidth="1"/>
    <col min="14340" max="14340" width="5.7109375" style="146" customWidth="1"/>
    <col min="14341" max="14341" width="9.28515625" style="146" customWidth="1"/>
    <col min="14342" max="14342" width="5.7109375" style="146" customWidth="1"/>
    <col min="14343" max="14343" width="9.28515625" style="146" customWidth="1"/>
    <col min="14344" max="14344" width="5.7109375" style="146" customWidth="1"/>
    <col min="14345" max="14345" width="9.28515625" style="146" customWidth="1"/>
    <col min="14346" max="14346" width="5.7109375" style="146" customWidth="1"/>
    <col min="14347" max="14347" width="9.28515625" style="146" customWidth="1"/>
    <col min="14348" max="14348" width="5.7109375" style="146" customWidth="1"/>
    <col min="14349" max="14349" width="9.28515625" style="146" customWidth="1"/>
    <col min="14350" max="14350" width="5.7109375" style="146" customWidth="1"/>
    <col min="14351" max="14351" width="9.28515625" style="146" customWidth="1"/>
    <col min="14352" max="14352" width="5.7109375" style="146" customWidth="1"/>
    <col min="14353" max="14353" width="9.28515625" style="146" customWidth="1"/>
    <col min="14354" max="14354" width="5.7109375" style="146" customWidth="1"/>
    <col min="14355" max="14355" width="9.28515625" style="146" customWidth="1"/>
    <col min="14356" max="14356" width="6.7109375" style="146" customWidth="1"/>
    <col min="14357" max="14357" width="10" style="146" customWidth="1"/>
    <col min="14358" max="14358" width="10.5703125" style="146" customWidth="1"/>
    <col min="14359" max="14359" width="9.140625" style="146"/>
    <col min="14360" max="14364" width="0" style="146" hidden="1" customWidth="1"/>
    <col min="14365" max="14592" width="9.140625" style="146"/>
    <col min="14593" max="14593" width="5.140625" style="146" customWidth="1"/>
    <col min="14594" max="14594" width="21.85546875" style="146" bestFit="1" customWidth="1"/>
    <col min="14595" max="14595" width="19.85546875" style="146" customWidth="1"/>
    <col min="14596" max="14596" width="5.7109375" style="146" customWidth="1"/>
    <col min="14597" max="14597" width="9.28515625" style="146" customWidth="1"/>
    <col min="14598" max="14598" width="5.7109375" style="146" customWidth="1"/>
    <col min="14599" max="14599" width="9.28515625" style="146" customWidth="1"/>
    <col min="14600" max="14600" width="5.7109375" style="146" customWidth="1"/>
    <col min="14601" max="14601" width="9.28515625" style="146" customWidth="1"/>
    <col min="14602" max="14602" width="5.7109375" style="146" customWidth="1"/>
    <col min="14603" max="14603" width="9.28515625" style="146" customWidth="1"/>
    <col min="14604" max="14604" width="5.7109375" style="146" customWidth="1"/>
    <col min="14605" max="14605" width="9.28515625" style="146" customWidth="1"/>
    <col min="14606" max="14606" width="5.7109375" style="146" customWidth="1"/>
    <col min="14607" max="14607" width="9.28515625" style="146" customWidth="1"/>
    <col min="14608" max="14608" width="5.7109375" style="146" customWidth="1"/>
    <col min="14609" max="14609" width="9.28515625" style="146" customWidth="1"/>
    <col min="14610" max="14610" width="5.7109375" style="146" customWidth="1"/>
    <col min="14611" max="14611" width="9.28515625" style="146" customWidth="1"/>
    <col min="14612" max="14612" width="6.7109375" style="146" customWidth="1"/>
    <col min="14613" max="14613" width="10" style="146" customWidth="1"/>
    <col min="14614" max="14614" width="10.5703125" style="146" customWidth="1"/>
    <col min="14615" max="14615" width="9.140625" style="146"/>
    <col min="14616" max="14620" width="0" style="146" hidden="1" customWidth="1"/>
    <col min="14621" max="14848" width="9.140625" style="146"/>
    <col min="14849" max="14849" width="5.140625" style="146" customWidth="1"/>
    <col min="14850" max="14850" width="21.85546875" style="146" bestFit="1" customWidth="1"/>
    <col min="14851" max="14851" width="19.85546875" style="146" customWidth="1"/>
    <col min="14852" max="14852" width="5.7109375" style="146" customWidth="1"/>
    <col min="14853" max="14853" width="9.28515625" style="146" customWidth="1"/>
    <col min="14854" max="14854" width="5.7109375" style="146" customWidth="1"/>
    <col min="14855" max="14855" width="9.28515625" style="146" customWidth="1"/>
    <col min="14856" max="14856" width="5.7109375" style="146" customWidth="1"/>
    <col min="14857" max="14857" width="9.28515625" style="146" customWidth="1"/>
    <col min="14858" max="14858" width="5.7109375" style="146" customWidth="1"/>
    <col min="14859" max="14859" width="9.28515625" style="146" customWidth="1"/>
    <col min="14860" max="14860" width="5.7109375" style="146" customWidth="1"/>
    <col min="14861" max="14861" width="9.28515625" style="146" customWidth="1"/>
    <col min="14862" max="14862" width="5.7109375" style="146" customWidth="1"/>
    <col min="14863" max="14863" width="9.28515625" style="146" customWidth="1"/>
    <col min="14864" max="14864" width="5.7109375" style="146" customWidth="1"/>
    <col min="14865" max="14865" width="9.28515625" style="146" customWidth="1"/>
    <col min="14866" max="14866" width="5.7109375" style="146" customWidth="1"/>
    <col min="14867" max="14867" width="9.28515625" style="146" customWidth="1"/>
    <col min="14868" max="14868" width="6.7109375" style="146" customWidth="1"/>
    <col min="14869" max="14869" width="10" style="146" customWidth="1"/>
    <col min="14870" max="14870" width="10.5703125" style="146" customWidth="1"/>
    <col min="14871" max="14871" width="9.140625" style="146"/>
    <col min="14872" max="14876" width="0" style="146" hidden="1" customWidth="1"/>
    <col min="14877" max="15104" width="9.140625" style="146"/>
    <col min="15105" max="15105" width="5.140625" style="146" customWidth="1"/>
    <col min="15106" max="15106" width="21.85546875" style="146" bestFit="1" customWidth="1"/>
    <col min="15107" max="15107" width="19.85546875" style="146" customWidth="1"/>
    <col min="15108" max="15108" width="5.7109375" style="146" customWidth="1"/>
    <col min="15109" max="15109" width="9.28515625" style="146" customWidth="1"/>
    <col min="15110" max="15110" width="5.7109375" style="146" customWidth="1"/>
    <col min="15111" max="15111" width="9.28515625" style="146" customWidth="1"/>
    <col min="15112" max="15112" width="5.7109375" style="146" customWidth="1"/>
    <col min="15113" max="15113" width="9.28515625" style="146" customWidth="1"/>
    <col min="15114" max="15114" width="5.7109375" style="146" customWidth="1"/>
    <col min="15115" max="15115" width="9.28515625" style="146" customWidth="1"/>
    <col min="15116" max="15116" width="5.7109375" style="146" customWidth="1"/>
    <col min="15117" max="15117" width="9.28515625" style="146" customWidth="1"/>
    <col min="15118" max="15118" width="5.7109375" style="146" customWidth="1"/>
    <col min="15119" max="15119" width="9.28515625" style="146" customWidth="1"/>
    <col min="15120" max="15120" width="5.7109375" style="146" customWidth="1"/>
    <col min="15121" max="15121" width="9.28515625" style="146" customWidth="1"/>
    <col min="15122" max="15122" width="5.7109375" style="146" customWidth="1"/>
    <col min="15123" max="15123" width="9.28515625" style="146" customWidth="1"/>
    <col min="15124" max="15124" width="6.7109375" style="146" customWidth="1"/>
    <col min="15125" max="15125" width="10" style="146" customWidth="1"/>
    <col min="15126" max="15126" width="10.5703125" style="146" customWidth="1"/>
    <col min="15127" max="15127" width="9.140625" style="146"/>
    <col min="15128" max="15132" width="0" style="146" hidden="1" customWidth="1"/>
    <col min="15133" max="15360" width="9.140625" style="146"/>
    <col min="15361" max="15361" width="5.140625" style="146" customWidth="1"/>
    <col min="15362" max="15362" width="21.85546875" style="146" bestFit="1" customWidth="1"/>
    <col min="15363" max="15363" width="19.85546875" style="146" customWidth="1"/>
    <col min="15364" max="15364" width="5.7109375" style="146" customWidth="1"/>
    <col min="15365" max="15365" width="9.28515625" style="146" customWidth="1"/>
    <col min="15366" max="15366" width="5.7109375" style="146" customWidth="1"/>
    <col min="15367" max="15367" width="9.28515625" style="146" customWidth="1"/>
    <col min="15368" max="15368" width="5.7109375" style="146" customWidth="1"/>
    <col min="15369" max="15369" width="9.28515625" style="146" customWidth="1"/>
    <col min="15370" max="15370" width="5.7109375" style="146" customWidth="1"/>
    <col min="15371" max="15371" width="9.28515625" style="146" customWidth="1"/>
    <col min="15372" max="15372" width="5.7109375" style="146" customWidth="1"/>
    <col min="15373" max="15373" width="9.28515625" style="146" customWidth="1"/>
    <col min="15374" max="15374" width="5.7109375" style="146" customWidth="1"/>
    <col min="15375" max="15375" width="9.28515625" style="146" customWidth="1"/>
    <col min="15376" max="15376" width="5.7109375" style="146" customWidth="1"/>
    <col min="15377" max="15377" width="9.28515625" style="146" customWidth="1"/>
    <col min="15378" max="15378" width="5.7109375" style="146" customWidth="1"/>
    <col min="15379" max="15379" width="9.28515625" style="146" customWidth="1"/>
    <col min="15380" max="15380" width="6.7109375" style="146" customWidth="1"/>
    <col min="15381" max="15381" width="10" style="146" customWidth="1"/>
    <col min="15382" max="15382" width="10.5703125" style="146" customWidth="1"/>
    <col min="15383" max="15383" width="9.140625" style="146"/>
    <col min="15384" max="15388" width="0" style="146" hidden="1" customWidth="1"/>
    <col min="15389" max="15616" width="9.140625" style="146"/>
    <col min="15617" max="15617" width="5.140625" style="146" customWidth="1"/>
    <col min="15618" max="15618" width="21.85546875" style="146" bestFit="1" customWidth="1"/>
    <col min="15619" max="15619" width="19.85546875" style="146" customWidth="1"/>
    <col min="15620" max="15620" width="5.7109375" style="146" customWidth="1"/>
    <col min="15621" max="15621" width="9.28515625" style="146" customWidth="1"/>
    <col min="15622" max="15622" width="5.7109375" style="146" customWidth="1"/>
    <col min="15623" max="15623" width="9.28515625" style="146" customWidth="1"/>
    <col min="15624" max="15624" width="5.7109375" style="146" customWidth="1"/>
    <col min="15625" max="15625" width="9.28515625" style="146" customWidth="1"/>
    <col min="15626" max="15626" width="5.7109375" style="146" customWidth="1"/>
    <col min="15627" max="15627" width="9.28515625" style="146" customWidth="1"/>
    <col min="15628" max="15628" width="5.7109375" style="146" customWidth="1"/>
    <col min="15629" max="15629" width="9.28515625" style="146" customWidth="1"/>
    <col min="15630" max="15630" width="5.7109375" style="146" customWidth="1"/>
    <col min="15631" max="15631" width="9.28515625" style="146" customWidth="1"/>
    <col min="15632" max="15632" width="5.7109375" style="146" customWidth="1"/>
    <col min="15633" max="15633" width="9.28515625" style="146" customWidth="1"/>
    <col min="15634" max="15634" width="5.7109375" style="146" customWidth="1"/>
    <col min="15635" max="15635" width="9.28515625" style="146" customWidth="1"/>
    <col min="15636" max="15636" width="6.7109375" style="146" customWidth="1"/>
    <col min="15637" max="15637" width="10" style="146" customWidth="1"/>
    <col min="15638" max="15638" width="10.5703125" style="146" customWidth="1"/>
    <col min="15639" max="15639" width="9.140625" style="146"/>
    <col min="15640" max="15644" width="0" style="146" hidden="1" customWidth="1"/>
    <col min="15645" max="15872" width="9.140625" style="146"/>
    <col min="15873" max="15873" width="5.140625" style="146" customWidth="1"/>
    <col min="15874" max="15874" width="21.85546875" style="146" bestFit="1" customWidth="1"/>
    <col min="15875" max="15875" width="19.85546875" style="146" customWidth="1"/>
    <col min="15876" max="15876" width="5.7109375" style="146" customWidth="1"/>
    <col min="15877" max="15877" width="9.28515625" style="146" customWidth="1"/>
    <col min="15878" max="15878" width="5.7109375" style="146" customWidth="1"/>
    <col min="15879" max="15879" width="9.28515625" style="146" customWidth="1"/>
    <col min="15880" max="15880" width="5.7109375" style="146" customWidth="1"/>
    <col min="15881" max="15881" width="9.28515625" style="146" customWidth="1"/>
    <col min="15882" max="15882" width="5.7109375" style="146" customWidth="1"/>
    <col min="15883" max="15883" width="9.28515625" style="146" customWidth="1"/>
    <col min="15884" max="15884" width="5.7109375" style="146" customWidth="1"/>
    <col min="15885" max="15885" width="9.28515625" style="146" customWidth="1"/>
    <col min="15886" max="15886" width="5.7109375" style="146" customWidth="1"/>
    <col min="15887" max="15887" width="9.28515625" style="146" customWidth="1"/>
    <col min="15888" max="15888" width="5.7109375" style="146" customWidth="1"/>
    <col min="15889" max="15889" width="9.28515625" style="146" customWidth="1"/>
    <col min="15890" max="15890" width="5.7109375" style="146" customWidth="1"/>
    <col min="15891" max="15891" width="9.28515625" style="146" customWidth="1"/>
    <col min="15892" max="15892" width="6.7109375" style="146" customWidth="1"/>
    <col min="15893" max="15893" width="10" style="146" customWidth="1"/>
    <col min="15894" max="15894" width="10.5703125" style="146" customWidth="1"/>
    <col min="15895" max="15895" width="9.140625" style="146"/>
    <col min="15896" max="15900" width="0" style="146" hidden="1" customWidth="1"/>
    <col min="15901" max="16128" width="9.140625" style="146"/>
    <col min="16129" max="16129" width="5.140625" style="146" customWidth="1"/>
    <col min="16130" max="16130" width="21.85546875" style="146" bestFit="1" customWidth="1"/>
    <col min="16131" max="16131" width="19.85546875" style="146" customWidth="1"/>
    <col min="16132" max="16132" width="5.7109375" style="146" customWidth="1"/>
    <col min="16133" max="16133" width="9.28515625" style="146" customWidth="1"/>
    <col min="16134" max="16134" width="5.7109375" style="146" customWidth="1"/>
    <col min="16135" max="16135" width="9.28515625" style="146" customWidth="1"/>
    <col min="16136" max="16136" width="5.7109375" style="146" customWidth="1"/>
    <col min="16137" max="16137" width="9.28515625" style="146" customWidth="1"/>
    <col min="16138" max="16138" width="5.7109375" style="146" customWidth="1"/>
    <col min="16139" max="16139" width="9.28515625" style="146" customWidth="1"/>
    <col min="16140" max="16140" width="5.7109375" style="146" customWidth="1"/>
    <col min="16141" max="16141" width="9.28515625" style="146" customWidth="1"/>
    <col min="16142" max="16142" width="5.7109375" style="146" customWidth="1"/>
    <col min="16143" max="16143" width="9.28515625" style="146" customWidth="1"/>
    <col min="16144" max="16144" width="5.7109375" style="146" customWidth="1"/>
    <col min="16145" max="16145" width="9.28515625" style="146" customWidth="1"/>
    <col min="16146" max="16146" width="5.7109375" style="146" customWidth="1"/>
    <col min="16147" max="16147" width="9.28515625" style="146" customWidth="1"/>
    <col min="16148" max="16148" width="6.7109375" style="146" customWidth="1"/>
    <col min="16149" max="16149" width="10" style="146" customWidth="1"/>
    <col min="16150" max="16150" width="10.5703125" style="146" customWidth="1"/>
    <col min="16151" max="16151" width="9.140625" style="146"/>
    <col min="16152" max="16156" width="0" style="146" hidden="1" customWidth="1"/>
    <col min="16157" max="16384" width="9.140625" style="146"/>
  </cols>
  <sheetData>
    <row r="1" spans="1:28" ht="27.75" x14ac:dyDescent="0.4">
      <c r="B1" s="243"/>
      <c r="C1" s="243"/>
      <c r="E1" s="144" t="s">
        <v>1</v>
      </c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28" ht="23.25" x14ac:dyDescent="0.35">
      <c r="B2" s="244" t="s">
        <v>34</v>
      </c>
      <c r="C2" s="244"/>
      <c r="D2" s="244"/>
      <c r="E2" s="144" t="s">
        <v>105</v>
      </c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1:28" ht="23.25" x14ac:dyDescent="0.35">
      <c r="E3" s="245" t="s">
        <v>36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</row>
    <row r="4" spans="1:28" ht="15.75" thickBot="1" x14ac:dyDescent="0.25">
      <c r="B4" s="170"/>
      <c r="D4" s="171"/>
      <c r="E4" s="172"/>
      <c r="H4" s="171"/>
      <c r="I4" s="172"/>
      <c r="L4" s="171"/>
      <c r="M4" s="172"/>
      <c r="P4" s="171"/>
      <c r="Q4" s="172"/>
    </row>
    <row r="5" spans="1:28" ht="20.25" customHeight="1" thickTop="1" x14ac:dyDescent="0.2">
      <c r="A5" s="246" t="s">
        <v>5</v>
      </c>
      <c r="B5" s="247" t="s">
        <v>37</v>
      </c>
      <c r="C5" s="248" t="s">
        <v>6</v>
      </c>
      <c r="D5" s="226" t="s">
        <v>7</v>
      </c>
      <c r="E5" s="227"/>
      <c r="F5" s="224" t="s">
        <v>8</v>
      </c>
      <c r="G5" s="225"/>
      <c r="H5" s="226" t="s">
        <v>9</v>
      </c>
      <c r="I5" s="227"/>
      <c r="J5" s="224" t="s">
        <v>10</v>
      </c>
      <c r="K5" s="225"/>
      <c r="L5" s="226" t="s">
        <v>11</v>
      </c>
      <c r="M5" s="227"/>
      <c r="N5" s="224" t="s">
        <v>12</v>
      </c>
      <c r="O5" s="225"/>
      <c r="P5" s="226" t="s">
        <v>13</v>
      </c>
      <c r="Q5" s="227"/>
      <c r="R5" s="224" t="s">
        <v>14</v>
      </c>
      <c r="S5" s="225"/>
      <c r="T5" s="228" t="s">
        <v>15</v>
      </c>
      <c r="U5" s="229"/>
      <c r="V5" s="230"/>
    </row>
    <row r="6" spans="1:28" ht="39.950000000000003" customHeight="1" x14ac:dyDescent="0.2">
      <c r="A6" s="249"/>
      <c r="B6" s="250"/>
      <c r="C6" s="251"/>
      <c r="D6" s="233" t="s">
        <v>106</v>
      </c>
      <c r="E6" s="234"/>
      <c r="F6" s="233" t="s">
        <v>107</v>
      </c>
      <c r="G6" s="234"/>
      <c r="H6" s="233" t="s">
        <v>108</v>
      </c>
      <c r="I6" s="234"/>
      <c r="J6" s="233" t="s">
        <v>109</v>
      </c>
      <c r="K6" s="234"/>
      <c r="L6" s="233" t="s">
        <v>110</v>
      </c>
      <c r="M6" s="234"/>
      <c r="N6" s="233" t="s">
        <v>111</v>
      </c>
      <c r="O6" s="234"/>
      <c r="P6" s="235"/>
      <c r="Q6" s="236"/>
      <c r="R6" s="235"/>
      <c r="S6" s="236"/>
      <c r="T6" s="238"/>
      <c r="U6" s="239"/>
      <c r="V6" s="240"/>
    </row>
    <row r="7" spans="1:28" ht="12.75" customHeight="1" x14ac:dyDescent="0.2">
      <c r="A7" s="249"/>
      <c r="B7" s="250"/>
      <c r="C7" s="251"/>
      <c r="D7" s="252"/>
      <c r="E7" s="253"/>
      <c r="F7" s="252"/>
      <c r="G7" s="254"/>
      <c r="H7" s="255"/>
      <c r="I7" s="253"/>
      <c r="J7" s="252"/>
      <c r="K7" s="254"/>
      <c r="L7" s="255"/>
      <c r="M7" s="253"/>
      <c r="N7" s="252"/>
      <c r="O7" s="256"/>
      <c r="P7" s="255"/>
      <c r="Q7" s="253"/>
      <c r="R7" s="252"/>
      <c r="S7" s="254"/>
      <c r="T7" s="255"/>
      <c r="U7" s="257"/>
      <c r="V7" s="198"/>
      <c r="W7" s="185"/>
    </row>
    <row r="8" spans="1:28" ht="12.75" customHeight="1" x14ac:dyDescent="0.2">
      <c r="A8" s="183"/>
      <c r="B8" s="191"/>
      <c r="C8" s="184"/>
      <c r="D8" s="258" t="s">
        <v>22</v>
      </c>
      <c r="E8" s="259" t="s">
        <v>23</v>
      </c>
      <c r="F8" s="258" t="s">
        <v>22</v>
      </c>
      <c r="G8" s="260" t="s">
        <v>23</v>
      </c>
      <c r="H8" s="261" t="s">
        <v>22</v>
      </c>
      <c r="I8" s="259" t="s">
        <v>23</v>
      </c>
      <c r="J8" s="258" t="s">
        <v>22</v>
      </c>
      <c r="K8" s="260" t="s">
        <v>23</v>
      </c>
      <c r="L8" s="261" t="s">
        <v>22</v>
      </c>
      <c r="M8" s="259" t="s">
        <v>23</v>
      </c>
      <c r="N8" s="258" t="s">
        <v>22</v>
      </c>
      <c r="O8" s="262" t="s">
        <v>23</v>
      </c>
      <c r="P8" s="261" t="s">
        <v>22</v>
      </c>
      <c r="Q8" s="259" t="s">
        <v>23</v>
      </c>
      <c r="R8" s="258" t="s">
        <v>22</v>
      </c>
      <c r="S8" s="260" t="s">
        <v>23</v>
      </c>
      <c r="T8" s="261" t="s">
        <v>22</v>
      </c>
      <c r="U8" s="263" t="s">
        <v>24</v>
      </c>
      <c r="V8" s="199" t="s">
        <v>25</v>
      </c>
    </row>
    <row r="9" spans="1:28" ht="12.75" customHeight="1" thickBot="1" x14ac:dyDescent="0.25">
      <c r="A9" s="193"/>
      <c r="B9" s="196"/>
      <c r="C9" s="194"/>
      <c r="D9" s="149"/>
      <c r="E9" s="264"/>
      <c r="F9" s="149"/>
      <c r="G9" s="265"/>
      <c r="H9" s="149"/>
      <c r="I9" s="264"/>
      <c r="J9" s="149"/>
      <c r="K9" s="265"/>
      <c r="L9" s="149"/>
      <c r="M9" s="264"/>
      <c r="N9" s="149"/>
      <c r="O9" s="265"/>
      <c r="P9" s="149"/>
      <c r="Q9" s="264"/>
      <c r="R9" s="149"/>
      <c r="S9" s="265"/>
      <c r="T9" s="149"/>
      <c r="U9" s="266"/>
      <c r="V9" s="197"/>
    </row>
    <row r="10" spans="1:28" s="154" customFormat="1" ht="15" customHeight="1" thickTop="1" x14ac:dyDescent="0.25">
      <c r="A10" s="190">
        <v>1</v>
      </c>
      <c r="B10" s="175" t="s">
        <v>119</v>
      </c>
      <c r="C10" s="218" t="s">
        <v>26</v>
      </c>
      <c r="D10" s="158">
        <v>1</v>
      </c>
      <c r="E10" s="159">
        <v>16690</v>
      </c>
      <c r="F10" s="156">
        <v>2</v>
      </c>
      <c r="G10" s="157">
        <v>6000</v>
      </c>
      <c r="H10" s="158"/>
      <c r="I10" s="159"/>
      <c r="J10" s="156"/>
      <c r="K10" s="157"/>
      <c r="L10" s="158"/>
      <c r="M10" s="159"/>
      <c r="N10" s="156"/>
      <c r="O10" s="157"/>
      <c r="P10" s="158"/>
      <c r="Q10" s="159"/>
      <c r="R10" s="156"/>
      <c r="S10" s="157"/>
      <c r="T10" s="173">
        <f t="shared" ref="T10:U48" si="0">IF(ISNUMBER(D10)=TRUE,SUM(D10,F10,H10,J10,L10,N10,P10,R10),"")</f>
        <v>3</v>
      </c>
      <c r="U10" s="186">
        <f t="shared" si="0"/>
        <v>22690</v>
      </c>
      <c r="V10" s="174">
        <f t="shared" ref="V10:V48" si="1">IF(ISNUMBER(AB10)=TRUE,AB10,"")</f>
        <v>1</v>
      </c>
      <c r="W10" s="154">
        <f t="shared" ref="W10:W48" si="2">IF(ISNUMBER(V10)=TRUE,1,"")</f>
        <v>1</v>
      </c>
      <c r="X10" s="154">
        <f t="shared" ref="X10:Y41" si="3">IF(ISNUMBER(T10)=TRUE,T10,"")</f>
        <v>3</v>
      </c>
      <c r="Y10" s="154">
        <f t="shared" si="3"/>
        <v>22690</v>
      </c>
      <c r="Z10" s="189">
        <f t="shared" ref="Z10:Z48" si="4">MAX(E10,G10,I10,K10,M10,O10,Q10,S10)</f>
        <v>16690</v>
      </c>
      <c r="AA10" s="154">
        <f t="shared" ref="AA10:AA73" si="5">IF(ISNUMBER(X10)=TRUE,X10-Y10/100000-Z10/1000000000,"")</f>
        <v>2.7730833100000001</v>
      </c>
      <c r="AB10" s="154">
        <f t="shared" ref="AB10:AB73" si="6">IF(ISNUMBER(AA10)=TRUE,RANK(AA10,$AA$10:$AA$95,1),"")</f>
        <v>1</v>
      </c>
    </row>
    <row r="11" spans="1:28" s="154" customFormat="1" ht="15" customHeight="1" x14ac:dyDescent="0.25">
      <c r="A11" s="155">
        <v>2</v>
      </c>
      <c r="B11" s="175" t="s">
        <v>120</v>
      </c>
      <c r="C11" s="218" t="s">
        <v>112</v>
      </c>
      <c r="D11" s="158">
        <v>1</v>
      </c>
      <c r="E11" s="159">
        <v>13270</v>
      </c>
      <c r="F11" s="156">
        <v>2</v>
      </c>
      <c r="G11" s="157">
        <v>5455</v>
      </c>
      <c r="H11" s="158"/>
      <c r="I11" s="159"/>
      <c r="J11" s="156"/>
      <c r="K11" s="157"/>
      <c r="L11" s="158"/>
      <c r="M11" s="159"/>
      <c r="N11" s="156"/>
      <c r="O11" s="157"/>
      <c r="P11" s="158"/>
      <c r="Q11" s="159"/>
      <c r="R11" s="156"/>
      <c r="S11" s="157"/>
      <c r="T11" s="173">
        <f t="shared" si="0"/>
        <v>3</v>
      </c>
      <c r="U11" s="186">
        <f t="shared" si="0"/>
        <v>18725</v>
      </c>
      <c r="V11" s="174">
        <f t="shared" si="1"/>
        <v>2</v>
      </c>
      <c r="W11" s="154">
        <f t="shared" si="2"/>
        <v>1</v>
      </c>
      <c r="X11" s="154">
        <f t="shared" si="3"/>
        <v>3</v>
      </c>
      <c r="Y11" s="154">
        <f t="shared" si="3"/>
        <v>18725</v>
      </c>
      <c r="Z11" s="189">
        <f t="shared" si="4"/>
        <v>13270</v>
      </c>
      <c r="AA11" s="154">
        <f t="shared" si="5"/>
        <v>2.8127367299999997</v>
      </c>
      <c r="AB11" s="154">
        <f t="shared" si="6"/>
        <v>2</v>
      </c>
    </row>
    <row r="12" spans="1:28" s="154" customFormat="1" ht="15" customHeight="1" x14ac:dyDescent="0.25">
      <c r="A12" s="155">
        <v>3</v>
      </c>
      <c r="B12" s="175" t="s">
        <v>124</v>
      </c>
      <c r="C12" s="217" t="s">
        <v>112</v>
      </c>
      <c r="D12" s="158">
        <v>2</v>
      </c>
      <c r="E12" s="159">
        <v>10780</v>
      </c>
      <c r="F12" s="156">
        <v>1</v>
      </c>
      <c r="G12" s="157">
        <v>6355</v>
      </c>
      <c r="H12" s="158"/>
      <c r="I12" s="159"/>
      <c r="J12" s="156"/>
      <c r="K12" s="157"/>
      <c r="L12" s="158"/>
      <c r="M12" s="159"/>
      <c r="N12" s="156"/>
      <c r="O12" s="157"/>
      <c r="P12" s="158"/>
      <c r="Q12" s="159"/>
      <c r="R12" s="156"/>
      <c r="S12" s="157"/>
      <c r="T12" s="173">
        <f t="shared" si="0"/>
        <v>3</v>
      </c>
      <c r="U12" s="186">
        <f t="shared" si="0"/>
        <v>17135</v>
      </c>
      <c r="V12" s="174">
        <f t="shared" si="1"/>
        <v>3</v>
      </c>
      <c r="W12" s="154">
        <f t="shared" si="2"/>
        <v>1</v>
      </c>
      <c r="X12" s="154">
        <f t="shared" si="3"/>
        <v>3</v>
      </c>
      <c r="Y12" s="154">
        <f t="shared" si="3"/>
        <v>17135</v>
      </c>
      <c r="Z12" s="189">
        <f t="shared" si="4"/>
        <v>10780</v>
      </c>
      <c r="AA12" s="154">
        <f t="shared" si="5"/>
        <v>2.8286392199999999</v>
      </c>
      <c r="AB12" s="154">
        <f t="shared" si="6"/>
        <v>3</v>
      </c>
    </row>
    <row r="13" spans="1:28" s="154" customFormat="1" ht="15" customHeight="1" x14ac:dyDescent="0.25">
      <c r="A13" s="190">
        <v>4</v>
      </c>
      <c r="B13" s="175" t="s">
        <v>121</v>
      </c>
      <c r="C13" s="218" t="s">
        <v>113</v>
      </c>
      <c r="D13" s="158">
        <v>1</v>
      </c>
      <c r="E13" s="159">
        <v>12100</v>
      </c>
      <c r="F13" s="156">
        <v>2</v>
      </c>
      <c r="G13" s="157">
        <v>4185</v>
      </c>
      <c r="H13" s="158"/>
      <c r="I13" s="159"/>
      <c r="J13" s="156"/>
      <c r="K13" s="157"/>
      <c r="L13" s="158"/>
      <c r="M13" s="159"/>
      <c r="N13" s="156"/>
      <c r="O13" s="157"/>
      <c r="P13" s="158"/>
      <c r="Q13" s="159"/>
      <c r="R13" s="156"/>
      <c r="S13" s="157"/>
      <c r="T13" s="173">
        <f t="shared" si="0"/>
        <v>3</v>
      </c>
      <c r="U13" s="186">
        <f t="shared" si="0"/>
        <v>16285</v>
      </c>
      <c r="V13" s="174">
        <f t="shared" si="1"/>
        <v>4</v>
      </c>
      <c r="W13" s="154">
        <f t="shared" si="2"/>
        <v>1</v>
      </c>
      <c r="X13" s="154">
        <f t="shared" si="3"/>
        <v>3</v>
      </c>
      <c r="Y13" s="154">
        <f t="shared" si="3"/>
        <v>16285</v>
      </c>
      <c r="Z13" s="189">
        <f t="shared" si="4"/>
        <v>12100</v>
      </c>
      <c r="AA13" s="154">
        <f t="shared" si="5"/>
        <v>2.8371378999999997</v>
      </c>
      <c r="AB13" s="154">
        <f t="shared" si="6"/>
        <v>4</v>
      </c>
    </row>
    <row r="14" spans="1:28" s="154" customFormat="1" ht="15" customHeight="1" x14ac:dyDescent="0.25">
      <c r="A14" s="155">
        <v>5</v>
      </c>
      <c r="B14" s="178" t="s">
        <v>122</v>
      </c>
      <c r="C14" s="218" t="s">
        <v>115</v>
      </c>
      <c r="D14" s="156">
        <v>2</v>
      </c>
      <c r="E14" s="153">
        <v>13060</v>
      </c>
      <c r="F14" s="150">
        <v>5</v>
      </c>
      <c r="G14" s="192">
        <v>3890</v>
      </c>
      <c r="H14" s="152"/>
      <c r="I14" s="153"/>
      <c r="J14" s="150"/>
      <c r="K14" s="151"/>
      <c r="L14" s="152"/>
      <c r="M14" s="153"/>
      <c r="N14" s="150"/>
      <c r="O14" s="151"/>
      <c r="P14" s="152"/>
      <c r="Q14" s="153"/>
      <c r="R14" s="150"/>
      <c r="S14" s="151"/>
      <c r="T14" s="173">
        <f t="shared" si="0"/>
        <v>7</v>
      </c>
      <c r="U14" s="186">
        <f t="shared" si="0"/>
        <v>16950</v>
      </c>
      <c r="V14" s="174">
        <f t="shared" si="1"/>
        <v>5</v>
      </c>
      <c r="W14" s="154">
        <f t="shared" si="2"/>
        <v>1</v>
      </c>
      <c r="X14" s="154">
        <f t="shared" si="3"/>
        <v>7</v>
      </c>
      <c r="Y14" s="154">
        <f t="shared" si="3"/>
        <v>16950</v>
      </c>
      <c r="Z14" s="189">
        <f t="shared" si="4"/>
        <v>13060</v>
      </c>
      <c r="AA14" s="154">
        <f t="shared" si="5"/>
        <v>6.8304869400000001</v>
      </c>
      <c r="AB14" s="154">
        <f t="shared" si="6"/>
        <v>5</v>
      </c>
    </row>
    <row r="15" spans="1:28" s="154" customFormat="1" ht="15" customHeight="1" x14ac:dyDescent="0.25">
      <c r="A15" s="155">
        <v>6</v>
      </c>
      <c r="B15" s="175" t="s">
        <v>125</v>
      </c>
      <c r="C15" s="218" t="s">
        <v>114</v>
      </c>
      <c r="D15" s="158">
        <v>3</v>
      </c>
      <c r="E15" s="159">
        <v>12720</v>
      </c>
      <c r="F15" s="156">
        <v>4</v>
      </c>
      <c r="G15" s="157">
        <v>3000</v>
      </c>
      <c r="H15" s="158"/>
      <c r="I15" s="159"/>
      <c r="J15" s="156"/>
      <c r="K15" s="157"/>
      <c r="L15" s="158"/>
      <c r="M15" s="159"/>
      <c r="N15" s="156"/>
      <c r="O15" s="157"/>
      <c r="P15" s="158"/>
      <c r="Q15" s="159"/>
      <c r="R15" s="156"/>
      <c r="S15" s="157"/>
      <c r="T15" s="173">
        <f t="shared" si="0"/>
        <v>7</v>
      </c>
      <c r="U15" s="186">
        <f t="shared" si="0"/>
        <v>15720</v>
      </c>
      <c r="V15" s="174">
        <f t="shared" si="1"/>
        <v>6</v>
      </c>
      <c r="W15" s="154">
        <f t="shared" si="2"/>
        <v>1</v>
      </c>
      <c r="X15" s="154">
        <f t="shared" si="3"/>
        <v>7</v>
      </c>
      <c r="Y15" s="154">
        <f t="shared" si="3"/>
        <v>15720</v>
      </c>
      <c r="Z15" s="189">
        <f t="shared" si="4"/>
        <v>12720</v>
      </c>
      <c r="AA15" s="154">
        <f t="shared" si="5"/>
        <v>6.8427872800000005</v>
      </c>
      <c r="AB15" s="154">
        <f t="shared" si="6"/>
        <v>6</v>
      </c>
    </row>
    <row r="16" spans="1:28" s="154" customFormat="1" ht="15" customHeight="1" x14ac:dyDescent="0.25">
      <c r="A16" s="190">
        <v>7</v>
      </c>
      <c r="B16" s="175" t="s">
        <v>123</v>
      </c>
      <c r="C16" s="218" t="s">
        <v>26</v>
      </c>
      <c r="D16" s="158">
        <v>2</v>
      </c>
      <c r="E16" s="159">
        <v>12370</v>
      </c>
      <c r="F16" s="156">
        <v>5</v>
      </c>
      <c r="G16" s="157">
        <v>2700</v>
      </c>
      <c r="H16" s="158"/>
      <c r="I16" s="159"/>
      <c r="J16" s="156"/>
      <c r="K16" s="157"/>
      <c r="L16" s="158"/>
      <c r="M16" s="159"/>
      <c r="N16" s="156"/>
      <c r="O16" s="157"/>
      <c r="P16" s="158"/>
      <c r="Q16" s="159"/>
      <c r="R16" s="156"/>
      <c r="S16" s="157"/>
      <c r="T16" s="173">
        <f t="shared" si="0"/>
        <v>7</v>
      </c>
      <c r="U16" s="186">
        <f t="shared" si="0"/>
        <v>15070</v>
      </c>
      <c r="V16" s="174">
        <f t="shared" si="1"/>
        <v>7</v>
      </c>
      <c r="W16" s="154">
        <f t="shared" si="2"/>
        <v>1</v>
      </c>
      <c r="X16" s="154">
        <f t="shared" si="3"/>
        <v>7</v>
      </c>
      <c r="Y16" s="154">
        <f t="shared" si="3"/>
        <v>15070</v>
      </c>
      <c r="Z16" s="189">
        <f t="shared" si="4"/>
        <v>12370</v>
      </c>
      <c r="AA16" s="154">
        <f t="shared" si="5"/>
        <v>6.8492876300000001</v>
      </c>
      <c r="AB16" s="154">
        <f t="shared" si="6"/>
        <v>7</v>
      </c>
    </row>
    <row r="17" spans="1:28" s="154" customFormat="1" ht="15" customHeight="1" x14ac:dyDescent="0.25">
      <c r="A17" s="155">
        <v>8</v>
      </c>
      <c r="B17" s="175" t="s">
        <v>127</v>
      </c>
      <c r="C17" s="218" t="s">
        <v>114</v>
      </c>
      <c r="D17" s="158">
        <v>3</v>
      </c>
      <c r="E17" s="159">
        <v>9790</v>
      </c>
      <c r="F17" s="156">
        <v>4</v>
      </c>
      <c r="G17" s="157">
        <v>4910</v>
      </c>
      <c r="H17" s="158"/>
      <c r="I17" s="159"/>
      <c r="J17" s="156"/>
      <c r="K17" s="157"/>
      <c r="L17" s="158"/>
      <c r="M17" s="159"/>
      <c r="N17" s="156"/>
      <c r="O17" s="157"/>
      <c r="P17" s="158"/>
      <c r="Q17" s="159"/>
      <c r="R17" s="156"/>
      <c r="S17" s="157"/>
      <c r="T17" s="173">
        <f t="shared" si="0"/>
        <v>7</v>
      </c>
      <c r="U17" s="186">
        <f t="shared" si="0"/>
        <v>14700</v>
      </c>
      <c r="V17" s="174">
        <f t="shared" si="1"/>
        <v>8</v>
      </c>
      <c r="W17" s="154">
        <f t="shared" si="2"/>
        <v>1</v>
      </c>
      <c r="X17" s="154">
        <f t="shared" si="3"/>
        <v>7</v>
      </c>
      <c r="Y17" s="154">
        <f t="shared" si="3"/>
        <v>14700</v>
      </c>
      <c r="Z17" s="189">
        <f t="shared" si="4"/>
        <v>9790</v>
      </c>
      <c r="AA17" s="154">
        <f t="shared" si="5"/>
        <v>6.8529902099999997</v>
      </c>
      <c r="AB17" s="154">
        <f t="shared" si="6"/>
        <v>8</v>
      </c>
    </row>
    <row r="18" spans="1:28" s="154" customFormat="1" ht="15" customHeight="1" x14ac:dyDescent="0.25">
      <c r="A18" s="155">
        <v>9</v>
      </c>
      <c r="B18" s="175" t="s">
        <v>129</v>
      </c>
      <c r="C18" s="218" t="s">
        <v>117</v>
      </c>
      <c r="D18" s="158">
        <v>4</v>
      </c>
      <c r="E18" s="159">
        <v>8815</v>
      </c>
      <c r="F18" s="156">
        <v>3</v>
      </c>
      <c r="G18" s="157">
        <v>5670</v>
      </c>
      <c r="H18" s="158"/>
      <c r="I18" s="159"/>
      <c r="J18" s="156"/>
      <c r="K18" s="157"/>
      <c r="L18" s="158"/>
      <c r="M18" s="159"/>
      <c r="N18" s="156"/>
      <c r="O18" s="157"/>
      <c r="P18" s="158"/>
      <c r="Q18" s="159"/>
      <c r="R18" s="156" t="s">
        <v>45</v>
      </c>
      <c r="S18" s="157" t="s">
        <v>45</v>
      </c>
      <c r="T18" s="173">
        <f t="shared" si="0"/>
        <v>7</v>
      </c>
      <c r="U18" s="186">
        <f t="shared" si="0"/>
        <v>14485</v>
      </c>
      <c r="V18" s="174">
        <f t="shared" si="1"/>
        <v>9</v>
      </c>
      <c r="W18" s="154">
        <f t="shared" si="2"/>
        <v>1</v>
      </c>
      <c r="X18" s="154">
        <f t="shared" si="3"/>
        <v>7</v>
      </c>
      <c r="Y18" s="154">
        <f t="shared" si="3"/>
        <v>14485</v>
      </c>
      <c r="Z18" s="189">
        <f t="shared" si="4"/>
        <v>8815</v>
      </c>
      <c r="AA18" s="154">
        <f t="shared" si="5"/>
        <v>6.8551411849999999</v>
      </c>
      <c r="AB18" s="154">
        <f t="shared" si="6"/>
        <v>9</v>
      </c>
    </row>
    <row r="19" spans="1:28" s="154" customFormat="1" ht="15" customHeight="1" x14ac:dyDescent="0.25">
      <c r="A19" s="190">
        <v>10</v>
      </c>
      <c r="B19" s="175" t="s">
        <v>133</v>
      </c>
      <c r="C19" s="218" t="s">
        <v>113</v>
      </c>
      <c r="D19" s="158">
        <v>5</v>
      </c>
      <c r="E19" s="159">
        <v>5240</v>
      </c>
      <c r="F19" s="156">
        <v>2</v>
      </c>
      <c r="G19" s="157">
        <v>4740</v>
      </c>
      <c r="H19" s="158"/>
      <c r="I19" s="159"/>
      <c r="J19" s="156"/>
      <c r="K19" s="157"/>
      <c r="L19" s="158"/>
      <c r="M19" s="159"/>
      <c r="N19" s="156"/>
      <c r="O19" s="157"/>
      <c r="P19" s="158"/>
      <c r="Q19" s="159"/>
      <c r="R19" s="156"/>
      <c r="S19" s="157"/>
      <c r="T19" s="173">
        <f t="shared" si="0"/>
        <v>7</v>
      </c>
      <c r="U19" s="186">
        <f t="shared" si="0"/>
        <v>9980</v>
      </c>
      <c r="V19" s="174">
        <f t="shared" si="1"/>
        <v>10</v>
      </c>
      <c r="W19" s="154">
        <f t="shared" si="2"/>
        <v>1</v>
      </c>
      <c r="X19" s="154">
        <f t="shared" si="3"/>
        <v>7</v>
      </c>
      <c r="Y19" s="154">
        <f t="shared" si="3"/>
        <v>9980</v>
      </c>
      <c r="Z19" s="189">
        <f t="shared" si="4"/>
        <v>5240</v>
      </c>
      <c r="AA19" s="154">
        <f t="shared" si="5"/>
        <v>6.9001947599999998</v>
      </c>
      <c r="AB19" s="154">
        <f t="shared" si="6"/>
        <v>10</v>
      </c>
    </row>
    <row r="20" spans="1:28" s="154" customFormat="1" ht="15" customHeight="1" x14ac:dyDescent="0.25">
      <c r="A20" s="155">
        <v>11</v>
      </c>
      <c r="B20" s="175" t="s">
        <v>126</v>
      </c>
      <c r="C20" s="218" t="s">
        <v>116</v>
      </c>
      <c r="D20" s="158">
        <v>3</v>
      </c>
      <c r="E20" s="159">
        <v>11210</v>
      </c>
      <c r="F20" s="156">
        <v>5</v>
      </c>
      <c r="G20" s="157">
        <v>3700</v>
      </c>
      <c r="H20" s="158"/>
      <c r="I20" s="159"/>
      <c r="J20" s="156"/>
      <c r="K20" s="157"/>
      <c r="L20" s="158"/>
      <c r="M20" s="159"/>
      <c r="N20" s="156"/>
      <c r="O20" s="157"/>
      <c r="P20" s="158"/>
      <c r="Q20" s="159"/>
      <c r="R20" s="156"/>
      <c r="S20" s="157"/>
      <c r="T20" s="173">
        <f t="shared" si="0"/>
        <v>8</v>
      </c>
      <c r="U20" s="186">
        <f t="shared" si="0"/>
        <v>14910</v>
      </c>
      <c r="V20" s="174">
        <f t="shared" si="1"/>
        <v>11</v>
      </c>
      <c r="W20" s="154">
        <f t="shared" si="2"/>
        <v>1</v>
      </c>
      <c r="X20" s="154">
        <f t="shared" si="3"/>
        <v>8</v>
      </c>
      <c r="Y20" s="154">
        <f t="shared" si="3"/>
        <v>14910</v>
      </c>
      <c r="Z20" s="189">
        <f t="shared" si="4"/>
        <v>11210</v>
      </c>
      <c r="AA20" s="154">
        <f t="shared" si="5"/>
        <v>7.85088879</v>
      </c>
      <c r="AB20" s="154">
        <f t="shared" si="6"/>
        <v>11</v>
      </c>
    </row>
    <row r="21" spans="1:28" s="154" customFormat="1" ht="15" customHeight="1" x14ac:dyDescent="0.25">
      <c r="A21" s="155">
        <v>12</v>
      </c>
      <c r="B21" s="175" t="s">
        <v>139</v>
      </c>
      <c r="C21" s="218" t="s">
        <v>114</v>
      </c>
      <c r="D21" s="158">
        <v>7</v>
      </c>
      <c r="E21" s="159">
        <v>3390</v>
      </c>
      <c r="F21" s="156">
        <v>3</v>
      </c>
      <c r="G21" s="157">
        <v>4270</v>
      </c>
      <c r="H21" s="158"/>
      <c r="I21" s="159"/>
      <c r="J21" s="156"/>
      <c r="K21" s="157"/>
      <c r="L21" s="158"/>
      <c r="M21" s="159"/>
      <c r="N21" s="156"/>
      <c r="O21" s="157"/>
      <c r="P21" s="158"/>
      <c r="Q21" s="159"/>
      <c r="R21" s="156" t="s">
        <v>45</v>
      </c>
      <c r="S21" s="157" t="s">
        <v>45</v>
      </c>
      <c r="T21" s="173">
        <f t="shared" si="0"/>
        <v>10</v>
      </c>
      <c r="U21" s="186">
        <f t="shared" si="0"/>
        <v>7660</v>
      </c>
      <c r="V21" s="174">
        <f t="shared" si="1"/>
        <v>12</v>
      </c>
      <c r="W21" s="154">
        <f t="shared" si="2"/>
        <v>1</v>
      </c>
      <c r="X21" s="154">
        <f t="shared" si="3"/>
        <v>10</v>
      </c>
      <c r="Y21" s="154">
        <f t="shared" si="3"/>
        <v>7660</v>
      </c>
      <c r="Z21" s="189">
        <f t="shared" si="4"/>
        <v>4270</v>
      </c>
      <c r="AA21" s="154">
        <f t="shared" si="5"/>
        <v>9.9233957300000011</v>
      </c>
      <c r="AB21" s="154">
        <f t="shared" si="6"/>
        <v>12</v>
      </c>
    </row>
    <row r="22" spans="1:28" ht="15" customHeight="1" x14ac:dyDescent="0.2">
      <c r="A22" s="190">
        <v>13</v>
      </c>
      <c r="B22" s="175" t="s">
        <v>160</v>
      </c>
      <c r="C22" s="218" t="s">
        <v>118</v>
      </c>
      <c r="D22" s="158">
        <v>9</v>
      </c>
      <c r="E22" s="159">
        <v>0</v>
      </c>
      <c r="F22" s="156">
        <v>1</v>
      </c>
      <c r="G22" s="157">
        <v>4230</v>
      </c>
      <c r="H22" s="158"/>
      <c r="I22" s="159"/>
      <c r="J22" s="156"/>
      <c r="K22" s="157"/>
      <c r="L22" s="158"/>
      <c r="M22" s="159"/>
      <c r="N22" s="156"/>
      <c r="O22" s="157"/>
      <c r="P22" s="158"/>
      <c r="Q22" s="159"/>
      <c r="R22" s="156"/>
      <c r="S22" s="157"/>
      <c r="T22" s="173">
        <f t="shared" si="0"/>
        <v>10</v>
      </c>
      <c r="U22" s="186">
        <f t="shared" si="0"/>
        <v>4230</v>
      </c>
      <c r="V22" s="174">
        <f t="shared" si="1"/>
        <v>13</v>
      </c>
      <c r="W22" s="154">
        <f t="shared" si="2"/>
        <v>1</v>
      </c>
      <c r="X22" s="154">
        <f t="shared" si="3"/>
        <v>10</v>
      </c>
      <c r="Y22" s="154">
        <f t="shared" si="3"/>
        <v>4230</v>
      </c>
      <c r="Z22" s="189">
        <f t="shared" si="4"/>
        <v>4230</v>
      </c>
      <c r="AA22" s="154">
        <f t="shared" si="5"/>
        <v>9.9576957700000008</v>
      </c>
      <c r="AB22" s="154">
        <f t="shared" si="6"/>
        <v>13</v>
      </c>
    </row>
    <row r="23" spans="1:28" ht="15.75" customHeight="1" x14ac:dyDescent="0.2">
      <c r="A23" s="155">
        <v>14</v>
      </c>
      <c r="B23" s="175" t="s">
        <v>131</v>
      </c>
      <c r="C23" s="218" t="s">
        <v>113</v>
      </c>
      <c r="D23" s="158">
        <v>5</v>
      </c>
      <c r="E23" s="159">
        <v>10180</v>
      </c>
      <c r="F23" s="156">
        <v>6</v>
      </c>
      <c r="G23" s="157">
        <v>3305</v>
      </c>
      <c r="H23" s="158"/>
      <c r="I23" s="159"/>
      <c r="J23" s="156"/>
      <c r="K23" s="157"/>
      <c r="L23" s="158"/>
      <c r="M23" s="159"/>
      <c r="N23" s="156"/>
      <c r="O23" s="157"/>
      <c r="P23" s="158"/>
      <c r="Q23" s="159"/>
      <c r="R23" s="156"/>
      <c r="S23" s="157"/>
      <c r="T23" s="173">
        <f t="shared" si="0"/>
        <v>11</v>
      </c>
      <c r="U23" s="186">
        <f t="shared" si="0"/>
        <v>13485</v>
      </c>
      <c r="V23" s="174">
        <f t="shared" si="1"/>
        <v>14</v>
      </c>
      <c r="W23" s="154">
        <f t="shared" si="2"/>
        <v>1</v>
      </c>
      <c r="X23" s="154">
        <f t="shared" si="3"/>
        <v>11</v>
      </c>
      <c r="Y23" s="154">
        <f t="shared" si="3"/>
        <v>13485</v>
      </c>
      <c r="Z23" s="189">
        <f t="shared" si="4"/>
        <v>10180</v>
      </c>
      <c r="AA23" s="154">
        <f t="shared" si="5"/>
        <v>10.86513982</v>
      </c>
      <c r="AB23" s="154">
        <f t="shared" si="6"/>
        <v>14</v>
      </c>
    </row>
    <row r="24" spans="1:28" ht="23.25" x14ac:dyDescent="0.2">
      <c r="A24" s="155">
        <v>15</v>
      </c>
      <c r="B24" s="175" t="s">
        <v>138</v>
      </c>
      <c r="C24" s="217" t="s">
        <v>26</v>
      </c>
      <c r="D24" s="158">
        <v>7</v>
      </c>
      <c r="E24" s="159">
        <v>7715</v>
      </c>
      <c r="F24" s="156">
        <v>4</v>
      </c>
      <c r="G24" s="157">
        <v>4115</v>
      </c>
      <c r="H24" s="158"/>
      <c r="I24" s="159"/>
      <c r="J24" s="156"/>
      <c r="K24" s="157"/>
      <c r="L24" s="158"/>
      <c r="M24" s="159"/>
      <c r="N24" s="156"/>
      <c r="O24" s="157"/>
      <c r="P24" s="158"/>
      <c r="Q24" s="159"/>
      <c r="R24" s="156"/>
      <c r="S24" s="157"/>
      <c r="T24" s="173">
        <f t="shared" si="0"/>
        <v>11</v>
      </c>
      <c r="U24" s="186">
        <f t="shared" si="0"/>
        <v>11830</v>
      </c>
      <c r="V24" s="174">
        <f t="shared" si="1"/>
        <v>15</v>
      </c>
      <c r="W24" s="154">
        <f t="shared" si="2"/>
        <v>1</v>
      </c>
      <c r="X24" s="154">
        <f t="shared" si="3"/>
        <v>11</v>
      </c>
      <c r="Y24" s="154">
        <f t="shared" si="3"/>
        <v>11830</v>
      </c>
      <c r="Z24" s="189">
        <f t="shared" si="4"/>
        <v>7715</v>
      </c>
      <c r="AA24" s="154">
        <f t="shared" si="5"/>
        <v>10.881692285</v>
      </c>
      <c r="AB24" s="154">
        <f t="shared" si="6"/>
        <v>15</v>
      </c>
    </row>
    <row r="25" spans="1:28" ht="16.5" x14ac:dyDescent="0.2">
      <c r="A25" s="190">
        <v>16</v>
      </c>
      <c r="B25" s="175" t="s">
        <v>130</v>
      </c>
      <c r="C25" s="218" t="s">
        <v>115</v>
      </c>
      <c r="D25" s="158">
        <v>4</v>
      </c>
      <c r="E25" s="159">
        <v>8360</v>
      </c>
      <c r="F25" s="156">
        <v>7</v>
      </c>
      <c r="G25" s="157">
        <v>3175</v>
      </c>
      <c r="H25" s="158"/>
      <c r="I25" s="159"/>
      <c r="J25" s="156"/>
      <c r="K25" s="157"/>
      <c r="L25" s="158"/>
      <c r="M25" s="159"/>
      <c r="N25" s="156"/>
      <c r="O25" s="157"/>
      <c r="P25" s="158"/>
      <c r="Q25" s="159"/>
      <c r="R25" s="156"/>
      <c r="S25" s="157"/>
      <c r="T25" s="173">
        <f t="shared" si="0"/>
        <v>11</v>
      </c>
      <c r="U25" s="186">
        <f t="shared" si="0"/>
        <v>11535</v>
      </c>
      <c r="V25" s="174">
        <f t="shared" si="1"/>
        <v>16</v>
      </c>
      <c r="W25" s="154">
        <f t="shared" si="2"/>
        <v>1</v>
      </c>
      <c r="X25" s="154">
        <f t="shared" si="3"/>
        <v>11</v>
      </c>
      <c r="Y25" s="154">
        <f t="shared" si="3"/>
        <v>11535</v>
      </c>
      <c r="Z25" s="189">
        <f t="shared" si="4"/>
        <v>8360</v>
      </c>
      <c r="AA25" s="154">
        <f t="shared" si="5"/>
        <v>10.88464164</v>
      </c>
      <c r="AB25" s="154">
        <f t="shared" si="6"/>
        <v>16</v>
      </c>
    </row>
    <row r="26" spans="1:28" ht="16.5" x14ac:dyDescent="0.2">
      <c r="A26" s="155">
        <v>17</v>
      </c>
      <c r="B26" s="175" t="s">
        <v>141</v>
      </c>
      <c r="C26" s="218" t="s">
        <v>115</v>
      </c>
      <c r="D26" s="158">
        <v>8</v>
      </c>
      <c r="E26" s="159">
        <v>7190</v>
      </c>
      <c r="F26" s="156">
        <v>3</v>
      </c>
      <c r="G26" s="157">
        <v>3500</v>
      </c>
      <c r="H26" s="158"/>
      <c r="I26" s="159"/>
      <c r="J26" s="156"/>
      <c r="K26" s="157"/>
      <c r="L26" s="158"/>
      <c r="M26" s="159"/>
      <c r="N26" s="156"/>
      <c r="O26" s="157"/>
      <c r="P26" s="158"/>
      <c r="Q26" s="159"/>
      <c r="R26" s="156"/>
      <c r="S26" s="157"/>
      <c r="T26" s="173">
        <f t="shared" si="0"/>
        <v>11</v>
      </c>
      <c r="U26" s="186">
        <f t="shared" si="0"/>
        <v>10690</v>
      </c>
      <c r="V26" s="174">
        <f t="shared" si="1"/>
        <v>17</v>
      </c>
      <c r="W26" s="154">
        <f t="shared" si="2"/>
        <v>1</v>
      </c>
      <c r="X26" s="154">
        <f t="shared" si="3"/>
        <v>11</v>
      </c>
      <c r="Y26" s="154">
        <f t="shared" si="3"/>
        <v>10690</v>
      </c>
      <c r="Z26" s="189">
        <f t="shared" si="4"/>
        <v>7190</v>
      </c>
      <c r="AA26" s="154">
        <f t="shared" si="5"/>
        <v>10.893092810000001</v>
      </c>
      <c r="AB26" s="154">
        <f t="shared" si="6"/>
        <v>17</v>
      </c>
    </row>
    <row r="27" spans="1:28" ht="16.5" x14ac:dyDescent="0.2">
      <c r="A27" s="155">
        <v>18</v>
      </c>
      <c r="B27" s="175" t="s">
        <v>128</v>
      </c>
      <c r="C27" s="218" t="s">
        <v>118</v>
      </c>
      <c r="D27" s="158">
        <v>4</v>
      </c>
      <c r="E27" s="159">
        <v>12630</v>
      </c>
      <c r="F27" s="156">
        <v>8</v>
      </c>
      <c r="G27" s="157">
        <v>1770</v>
      </c>
      <c r="H27" s="158"/>
      <c r="I27" s="159"/>
      <c r="J27" s="156"/>
      <c r="K27" s="157"/>
      <c r="L27" s="158"/>
      <c r="M27" s="159"/>
      <c r="N27" s="156"/>
      <c r="O27" s="157"/>
      <c r="P27" s="158"/>
      <c r="Q27" s="159"/>
      <c r="R27" s="156"/>
      <c r="S27" s="157"/>
      <c r="T27" s="173">
        <f t="shared" si="0"/>
        <v>12</v>
      </c>
      <c r="U27" s="186">
        <f t="shared" si="0"/>
        <v>14400</v>
      </c>
      <c r="V27" s="174">
        <f t="shared" si="1"/>
        <v>18</v>
      </c>
      <c r="W27" s="154">
        <f t="shared" si="2"/>
        <v>1</v>
      </c>
      <c r="X27" s="154">
        <f t="shared" si="3"/>
        <v>12</v>
      </c>
      <c r="Y27" s="154">
        <f t="shared" si="3"/>
        <v>14400</v>
      </c>
      <c r="Z27" s="189">
        <f t="shared" si="4"/>
        <v>12630</v>
      </c>
      <c r="AA27" s="154">
        <f t="shared" si="5"/>
        <v>11.855987369999999</v>
      </c>
      <c r="AB27" s="154">
        <f t="shared" si="6"/>
        <v>18</v>
      </c>
    </row>
    <row r="28" spans="1:28" ht="23.25" x14ac:dyDescent="0.2">
      <c r="A28" s="190">
        <v>19</v>
      </c>
      <c r="B28" s="175" t="s">
        <v>134</v>
      </c>
      <c r="C28" s="217" t="s">
        <v>117</v>
      </c>
      <c r="D28" s="158">
        <v>6</v>
      </c>
      <c r="E28" s="159">
        <v>10150</v>
      </c>
      <c r="F28" s="156">
        <v>6</v>
      </c>
      <c r="G28" s="157">
        <v>2640</v>
      </c>
      <c r="H28" s="158"/>
      <c r="I28" s="159"/>
      <c r="J28" s="156"/>
      <c r="K28" s="157"/>
      <c r="L28" s="158"/>
      <c r="M28" s="159"/>
      <c r="N28" s="156"/>
      <c r="O28" s="157"/>
      <c r="P28" s="158"/>
      <c r="Q28" s="159"/>
      <c r="R28" s="156"/>
      <c r="S28" s="157"/>
      <c r="T28" s="173">
        <f t="shared" si="0"/>
        <v>12</v>
      </c>
      <c r="U28" s="186">
        <f t="shared" si="0"/>
        <v>12790</v>
      </c>
      <c r="V28" s="174">
        <f t="shared" si="1"/>
        <v>19</v>
      </c>
      <c r="W28" s="154">
        <f t="shared" si="2"/>
        <v>1</v>
      </c>
      <c r="X28" s="154">
        <f t="shared" si="3"/>
        <v>12</v>
      </c>
      <c r="Y28" s="154">
        <f t="shared" si="3"/>
        <v>12790</v>
      </c>
      <c r="Z28" s="189">
        <f t="shared" si="4"/>
        <v>10150</v>
      </c>
      <c r="AA28" s="154">
        <f t="shared" si="5"/>
        <v>11.87208985</v>
      </c>
      <c r="AB28" s="154">
        <f t="shared" si="6"/>
        <v>19</v>
      </c>
    </row>
    <row r="29" spans="1:28" ht="16.5" x14ac:dyDescent="0.2">
      <c r="A29" s="155">
        <v>20</v>
      </c>
      <c r="B29" s="175" t="s">
        <v>132</v>
      </c>
      <c r="C29" s="218" t="s">
        <v>116</v>
      </c>
      <c r="D29" s="158">
        <v>5</v>
      </c>
      <c r="E29" s="159">
        <v>8775</v>
      </c>
      <c r="F29" s="156">
        <v>7</v>
      </c>
      <c r="G29" s="157">
        <v>3475</v>
      </c>
      <c r="H29" s="158"/>
      <c r="I29" s="159"/>
      <c r="J29" s="156"/>
      <c r="K29" s="157"/>
      <c r="L29" s="158"/>
      <c r="M29" s="159"/>
      <c r="N29" s="156"/>
      <c r="O29" s="157"/>
      <c r="P29" s="158"/>
      <c r="Q29" s="159"/>
      <c r="R29" s="156"/>
      <c r="S29" s="157"/>
      <c r="T29" s="173">
        <f t="shared" si="0"/>
        <v>12</v>
      </c>
      <c r="U29" s="186">
        <f t="shared" si="0"/>
        <v>12250</v>
      </c>
      <c r="V29" s="174">
        <f t="shared" si="1"/>
        <v>20</v>
      </c>
      <c r="W29" s="154">
        <f t="shared" si="2"/>
        <v>1</v>
      </c>
      <c r="X29" s="154">
        <f t="shared" si="3"/>
        <v>12</v>
      </c>
      <c r="Y29" s="154">
        <f t="shared" si="3"/>
        <v>12250</v>
      </c>
      <c r="Z29" s="189">
        <f t="shared" si="4"/>
        <v>8775</v>
      </c>
      <c r="AA29" s="154">
        <f t="shared" si="5"/>
        <v>11.877491225</v>
      </c>
      <c r="AB29" s="154">
        <f t="shared" si="6"/>
        <v>20</v>
      </c>
    </row>
    <row r="30" spans="1:28" ht="16.5" x14ac:dyDescent="0.2">
      <c r="A30" s="155">
        <v>21</v>
      </c>
      <c r="B30" s="175" t="s">
        <v>136</v>
      </c>
      <c r="C30" s="218" t="s">
        <v>117</v>
      </c>
      <c r="D30" s="158">
        <v>6</v>
      </c>
      <c r="E30" s="159">
        <v>3400</v>
      </c>
      <c r="F30" s="156">
        <v>6</v>
      </c>
      <c r="G30" s="157">
        <v>3740</v>
      </c>
      <c r="H30" s="158"/>
      <c r="I30" s="159"/>
      <c r="J30" s="156"/>
      <c r="K30" s="157"/>
      <c r="L30" s="158"/>
      <c r="M30" s="159"/>
      <c r="N30" s="156"/>
      <c r="O30" s="157"/>
      <c r="P30" s="158"/>
      <c r="Q30" s="159"/>
      <c r="R30" s="156"/>
      <c r="S30" s="157"/>
      <c r="T30" s="173">
        <f t="shared" si="0"/>
        <v>12</v>
      </c>
      <c r="U30" s="186">
        <f t="shared" si="0"/>
        <v>7140</v>
      </c>
      <c r="V30" s="174">
        <f t="shared" si="1"/>
        <v>21</v>
      </c>
      <c r="W30" s="154">
        <f t="shared" si="2"/>
        <v>1</v>
      </c>
      <c r="X30" s="154">
        <f t="shared" si="3"/>
        <v>12</v>
      </c>
      <c r="Y30" s="154">
        <f t="shared" si="3"/>
        <v>7140</v>
      </c>
      <c r="Z30" s="189">
        <f t="shared" si="4"/>
        <v>3740</v>
      </c>
      <c r="AA30" s="154">
        <f t="shared" si="5"/>
        <v>11.928596259999999</v>
      </c>
      <c r="AB30" s="154">
        <f t="shared" si="6"/>
        <v>21</v>
      </c>
    </row>
    <row r="31" spans="1:28" ht="16.5" x14ac:dyDescent="0.2">
      <c r="A31" s="190">
        <v>22</v>
      </c>
      <c r="B31" s="175" t="s">
        <v>137</v>
      </c>
      <c r="C31" s="218" t="s">
        <v>112</v>
      </c>
      <c r="D31" s="158">
        <v>7</v>
      </c>
      <c r="E31" s="159">
        <v>8945</v>
      </c>
      <c r="F31" s="156">
        <v>7</v>
      </c>
      <c r="G31" s="157">
        <v>2380</v>
      </c>
      <c r="H31" s="158"/>
      <c r="I31" s="159"/>
      <c r="J31" s="156"/>
      <c r="K31" s="157"/>
      <c r="L31" s="158"/>
      <c r="M31" s="159"/>
      <c r="N31" s="156"/>
      <c r="O31" s="157"/>
      <c r="P31" s="158"/>
      <c r="Q31" s="159"/>
      <c r="R31" s="156"/>
      <c r="S31" s="157"/>
      <c r="T31" s="173">
        <f t="shared" si="0"/>
        <v>14</v>
      </c>
      <c r="U31" s="186">
        <f t="shared" si="0"/>
        <v>11325</v>
      </c>
      <c r="V31" s="174">
        <f t="shared" si="1"/>
        <v>22</v>
      </c>
      <c r="W31" s="154">
        <f t="shared" si="2"/>
        <v>1</v>
      </c>
      <c r="X31" s="154">
        <f t="shared" si="3"/>
        <v>14</v>
      </c>
      <c r="Y31" s="154">
        <f t="shared" si="3"/>
        <v>11325</v>
      </c>
      <c r="Z31" s="189">
        <f t="shared" si="4"/>
        <v>8945</v>
      </c>
      <c r="AA31" s="154">
        <f t="shared" si="5"/>
        <v>13.886741055</v>
      </c>
      <c r="AB31" s="154">
        <f t="shared" si="6"/>
        <v>22</v>
      </c>
    </row>
    <row r="32" spans="1:28" ht="16.5" x14ac:dyDescent="0.2">
      <c r="A32" s="155">
        <v>23</v>
      </c>
      <c r="B32" s="175" t="s">
        <v>135</v>
      </c>
      <c r="C32" s="218" t="s">
        <v>118</v>
      </c>
      <c r="D32" s="158">
        <v>6</v>
      </c>
      <c r="E32" s="159">
        <v>7885</v>
      </c>
      <c r="F32" s="156">
        <v>9</v>
      </c>
      <c r="G32" s="157">
        <v>0</v>
      </c>
      <c r="H32" s="158"/>
      <c r="I32" s="159"/>
      <c r="J32" s="156"/>
      <c r="K32" s="157"/>
      <c r="L32" s="158"/>
      <c r="M32" s="159"/>
      <c r="N32" s="156"/>
      <c r="O32" s="157"/>
      <c r="P32" s="158"/>
      <c r="Q32" s="159"/>
      <c r="R32" s="156" t="s">
        <v>45</v>
      </c>
      <c r="S32" s="157" t="s">
        <v>45</v>
      </c>
      <c r="T32" s="173">
        <f t="shared" si="0"/>
        <v>15</v>
      </c>
      <c r="U32" s="186">
        <f t="shared" si="0"/>
        <v>7885</v>
      </c>
      <c r="V32" s="174">
        <f t="shared" si="1"/>
        <v>23</v>
      </c>
      <c r="W32" s="154">
        <f t="shared" si="2"/>
        <v>1</v>
      </c>
      <c r="X32" s="154">
        <f t="shared" si="3"/>
        <v>15</v>
      </c>
      <c r="Y32" s="154">
        <f t="shared" si="3"/>
        <v>7885</v>
      </c>
      <c r="Z32" s="189">
        <f t="shared" si="4"/>
        <v>7885</v>
      </c>
      <c r="AA32" s="154">
        <f t="shared" si="5"/>
        <v>14.921142115</v>
      </c>
      <c r="AB32" s="154">
        <f t="shared" si="6"/>
        <v>23</v>
      </c>
    </row>
    <row r="33" spans="1:28" ht="16.5" x14ac:dyDescent="0.2">
      <c r="A33" s="155">
        <v>24</v>
      </c>
      <c r="B33" s="175" t="s">
        <v>140</v>
      </c>
      <c r="C33" s="218" t="s">
        <v>116</v>
      </c>
      <c r="D33" s="158">
        <v>8</v>
      </c>
      <c r="E33" s="159">
        <v>8470</v>
      </c>
      <c r="F33" s="156">
        <v>9</v>
      </c>
      <c r="G33" s="157">
        <v>0</v>
      </c>
      <c r="H33" s="158"/>
      <c r="I33" s="159"/>
      <c r="J33" s="156"/>
      <c r="K33" s="157"/>
      <c r="L33" s="158"/>
      <c r="M33" s="159"/>
      <c r="N33" s="156"/>
      <c r="O33" s="157"/>
      <c r="P33" s="158"/>
      <c r="Q33" s="159"/>
      <c r="R33" s="156"/>
      <c r="S33" s="157"/>
      <c r="T33" s="173">
        <f t="shared" si="0"/>
        <v>17</v>
      </c>
      <c r="U33" s="186">
        <f t="shared" si="0"/>
        <v>8470</v>
      </c>
      <c r="V33" s="174">
        <f t="shared" si="1"/>
        <v>24</v>
      </c>
      <c r="W33" s="154">
        <f t="shared" si="2"/>
        <v>1</v>
      </c>
      <c r="X33" s="154">
        <f t="shared" si="3"/>
        <v>17</v>
      </c>
      <c r="Y33" s="154">
        <f t="shared" si="3"/>
        <v>8470</v>
      </c>
      <c r="Z33" s="189">
        <f t="shared" si="4"/>
        <v>8470</v>
      </c>
      <c r="AA33" s="154">
        <f t="shared" si="5"/>
        <v>16.915291529999998</v>
      </c>
      <c r="AB33" s="154">
        <f t="shared" si="6"/>
        <v>24</v>
      </c>
    </row>
    <row r="34" spans="1:28" ht="16.5" x14ac:dyDescent="0.2">
      <c r="A34" s="190">
        <v>25</v>
      </c>
      <c r="B34" s="175" t="s">
        <v>161</v>
      </c>
      <c r="C34" s="218" t="s">
        <v>118</v>
      </c>
      <c r="D34" s="158">
        <v>9</v>
      </c>
      <c r="E34" s="159">
        <v>0</v>
      </c>
      <c r="F34" s="156">
        <v>8</v>
      </c>
      <c r="G34" s="157">
        <v>2790</v>
      </c>
      <c r="H34" s="158"/>
      <c r="I34" s="159"/>
      <c r="J34" s="156"/>
      <c r="K34" s="157"/>
      <c r="L34" s="158"/>
      <c r="M34" s="159"/>
      <c r="N34" s="156"/>
      <c r="O34" s="157"/>
      <c r="P34" s="158"/>
      <c r="Q34" s="159"/>
      <c r="R34" s="156"/>
      <c r="S34" s="157"/>
      <c r="T34" s="173">
        <f t="shared" si="0"/>
        <v>17</v>
      </c>
      <c r="U34" s="186">
        <f t="shared" si="0"/>
        <v>2790</v>
      </c>
      <c r="V34" s="174">
        <f t="shared" si="1"/>
        <v>25</v>
      </c>
      <c r="W34" s="154">
        <f t="shared" si="2"/>
        <v>1</v>
      </c>
      <c r="X34" s="154">
        <f t="shared" si="3"/>
        <v>17</v>
      </c>
      <c r="Y34" s="154">
        <f t="shared" si="3"/>
        <v>2790</v>
      </c>
      <c r="Z34" s="189">
        <f t="shared" si="4"/>
        <v>2790</v>
      </c>
      <c r="AA34" s="154">
        <f t="shared" si="5"/>
        <v>16.972097210000001</v>
      </c>
      <c r="AB34" s="154">
        <f t="shared" si="6"/>
        <v>25</v>
      </c>
    </row>
    <row r="35" spans="1:28" ht="16.5" x14ac:dyDescent="0.2">
      <c r="A35" s="155">
        <v>26</v>
      </c>
      <c r="B35" s="175" t="s">
        <v>142</v>
      </c>
      <c r="C35" s="218" t="s">
        <v>118</v>
      </c>
      <c r="D35" s="158">
        <v>8</v>
      </c>
      <c r="E35" s="159">
        <v>2355</v>
      </c>
      <c r="F35" s="156">
        <v>9</v>
      </c>
      <c r="G35" s="157">
        <v>0</v>
      </c>
      <c r="H35" s="158"/>
      <c r="I35" s="159"/>
      <c r="J35" s="156"/>
      <c r="K35" s="157"/>
      <c r="L35" s="158"/>
      <c r="M35" s="159"/>
      <c r="N35" s="156"/>
      <c r="O35" s="157"/>
      <c r="P35" s="158"/>
      <c r="Q35" s="159"/>
      <c r="R35" s="156"/>
      <c r="S35" s="157"/>
      <c r="T35" s="173">
        <f t="shared" si="0"/>
        <v>17</v>
      </c>
      <c r="U35" s="186">
        <f t="shared" si="0"/>
        <v>2355</v>
      </c>
      <c r="V35" s="174">
        <f t="shared" si="1"/>
        <v>26</v>
      </c>
      <c r="W35" s="154">
        <f t="shared" si="2"/>
        <v>1</v>
      </c>
      <c r="X35" s="154">
        <f t="shared" si="3"/>
        <v>17</v>
      </c>
      <c r="Y35" s="154">
        <f t="shared" si="3"/>
        <v>2355</v>
      </c>
      <c r="Z35" s="189">
        <f t="shared" si="4"/>
        <v>2355</v>
      </c>
      <c r="AA35" s="154">
        <f t="shared" si="5"/>
        <v>16.976447645</v>
      </c>
      <c r="AB35" s="154">
        <f t="shared" si="6"/>
        <v>26</v>
      </c>
    </row>
    <row r="36" spans="1:28" ht="16.5" x14ac:dyDescent="0.2">
      <c r="A36" s="155">
        <v>27</v>
      </c>
      <c r="B36" s="175" t="s">
        <v>162</v>
      </c>
      <c r="C36" s="218" t="s">
        <v>116</v>
      </c>
      <c r="D36" s="158">
        <v>9</v>
      </c>
      <c r="E36" s="159">
        <v>0</v>
      </c>
      <c r="F36" s="156">
        <v>8</v>
      </c>
      <c r="G36" s="157">
        <v>1640</v>
      </c>
      <c r="H36" s="158"/>
      <c r="I36" s="159"/>
      <c r="J36" s="156"/>
      <c r="K36" s="157"/>
      <c r="L36" s="158"/>
      <c r="M36" s="159"/>
      <c r="N36" s="156"/>
      <c r="O36" s="157"/>
      <c r="P36" s="158"/>
      <c r="Q36" s="159"/>
      <c r="R36" s="156"/>
      <c r="S36" s="157"/>
      <c r="T36" s="173">
        <f t="shared" si="0"/>
        <v>17</v>
      </c>
      <c r="U36" s="186">
        <f t="shared" si="0"/>
        <v>1640</v>
      </c>
      <c r="V36" s="174">
        <f t="shared" si="1"/>
        <v>27</v>
      </c>
      <c r="W36" s="154">
        <f t="shared" si="2"/>
        <v>1</v>
      </c>
      <c r="X36" s="154">
        <f t="shared" si="3"/>
        <v>17</v>
      </c>
      <c r="Y36" s="154">
        <f t="shared" si="3"/>
        <v>1640</v>
      </c>
      <c r="Z36" s="189">
        <f t="shared" si="4"/>
        <v>1640</v>
      </c>
      <c r="AA36" s="154">
        <f t="shared" si="5"/>
        <v>16.983598359999998</v>
      </c>
      <c r="AB36" s="154">
        <f t="shared" si="6"/>
        <v>27</v>
      </c>
    </row>
    <row r="37" spans="1:28" ht="16.5" x14ac:dyDescent="0.2">
      <c r="A37" s="190">
        <v>28</v>
      </c>
      <c r="B37" s="175"/>
      <c r="C37" s="218"/>
      <c r="D37" s="158"/>
      <c r="E37" s="159"/>
      <c r="F37" s="156"/>
      <c r="G37" s="157"/>
      <c r="H37" s="158"/>
      <c r="I37" s="159"/>
      <c r="J37" s="156"/>
      <c r="K37" s="157"/>
      <c r="L37" s="158"/>
      <c r="M37" s="159"/>
      <c r="N37" s="156"/>
      <c r="O37" s="157"/>
      <c r="P37" s="158"/>
      <c r="Q37" s="159"/>
      <c r="R37" s="156"/>
      <c r="S37" s="157"/>
      <c r="T37" s="173" t="str">
        <f t="shared" si="0"/>
        <v/>
      </c>
      <c r="U37" s="186" t="str">
        <f t="shared" si="0"/>
        <v/>
      </c>
      <c r="V37" s="174" t="str">
        <f t="shared" si="1"/>
        <v/>
      </c>
      <c r="W37" s="154" t="str">
        <f t="shared" si="2"/>
        <v/>
      </c>
      <c r="X37" s="154" t="str">
        <f t="shared" si="3"/>
        <v/>
      </c>
      <c r="Y37" s="154" t="str">
        <f t="shared" si="3"/>
        <v/>
      </c>
      <c r="Z37" s="189">
        <f t="shared" si="4"/>
        <v>0</v>
      </c>
      <c r="AA37" s="154" t="str">
        <f t="shared" si="5"/>
        <v/>
      </c>
      <c r="AB37" s="154" t="str">
        <f t="shared" si="6"/>
        <v/>
      </c>
    </row>
    <row r="38" spans="1:28" ht="16.5" x14ac:dyDescent="0.2">
      <c r="A38" s="155">
        <v>29</v>
      </c>
      <c r="B38" s="175"/>
      <c r="C38" s="218"/>
      <c r="D38" s="158"/>
      <c r="E38" s="159"/>
      <c r="F38" s="156"/>
      <c r="G38" s="157"/>
      <c r="H38" s="158"/>
      <c r="I38" s="159"/>
      <c r="J38" s="156"/>
      <c r="K38" s="157"/>
      <c r="L38" s="158"/>
      <c r="M38" s="159"/>
      <c r="N38" s="156"/>
      <c r="O38" s="157"/>
      <c r="P38" s="158"/>
      <c r="Q38" s="159"/>
      <c r="R38" s="156"/>
      <c r="S38" s="157"/>
      <c r="T38" s="173" t="str">
        <f t="shared" si="0"/>
        <v/>
      </c>
      <c r="U38" s="186" t="str">
        <f t="shared" si="0"/>
        <v/>
      </c>
      <c r="V38" s="174" t="str">
        <f t="shared" si="1"/>
        <v/>
      </c>
      <c r="W38" s="154" t="str">
        <f t="shared" si="2"/>
        <v/>
      </c>
      <c r="X38" s="154" t="str">
        <f t="shared" si="3"/>
        <v/>
      </c>
      <c r="Y38" s="154" t="str">
        <f t="shared" si="3"/>
        <v/>
      </c>
      <c r="Z38" s="189">
        <f t="shared" si="4"/>
        <v>0</v>
      </c>
      <c r="AA38" s="154" t="str">
        <f t="shared" si="5"/>
        <v/>
      </c>
      <c r="AB38" s="154" t="str">
        <f t="shared" si="6"/>
        <v/>
      </c>
    </row>
    <row r="39" spans="1:28" ht="16.5" x14ac:dyDescent="0.2">
      <c r="A39" s="155">
        <v>30</v>
      </c>
      <c r="B39" s="175"/>
      <c r="C39" s="218"/>
      <c r="D39" s="158"/>
      <c r="E39" s="159"/>
      <c r="F39" s="156"/>
      <c r="G39" s="157"/>
      <c r="H39" s="158"/>
      <c r="I39" s="159"/>
      <c r="J39" s="156"/>
      <c r="K39" s="157"/>
      <c r="L39" s="158"/>
      <c r="M39" s="159"/>
      <c r="N39" s="156"/>
      <c r="O39" s="157"/>
      <c r="P39" s="158"/>
      <c r="Q39" s="159"/>
      <c r="R39" s="156"/>
      <c r="S39" s="157"/>
      <c r="T39" s="173" t="str">
        <f t="shared" si="0"/>
        <v/>
      </c>
      <c r="U39" s="186" t="str">
        <f t="shared" si="0"/>
        <v/>
      </c>
      <c r="V39" s="174" t="str">
        <f t="shared" si="1"/>
        <v/>
      </c>
      <c r="W39" s="154" t="str">
        <f t="shared" si="2"/>
        <v/>
      </c>
      <c r="X39" s="154" t="str">
        <f t="shared" si="3"/>
        <v/>
      </c>
      <c r="Y39" s="154" t="str">
        <f t="shared" si="3"/>
        <v/>
      </c>
      <c r="Z39" s="189">
        <f t="shared" si="4"/>
        <v>0</v>
      </c>
      <c r="AA39" s="154" t="str">
        <f t="shared" si="5"/>
        <v/>
      </c>
      <c r="AB39" s="154" t="str">
        <f t="shared" si="6"/>
        <v/>
      </c>
    </row>
    <row r="40" spans="1:28" ht="16.5" x14ac:dyDescent="0.2">
      <c r="A40" s="190">
        <v>31</v>
      </c>
      <c r="B40" s="175"/>
      <c r="C40" s="218"/>
      <c r="D40" s="158"/>
      <c r="E40" s="159"/>
      <c r="F40" s="156"/>
      <c r="G40" s="157"/>
      <c r="H40" s="158"/>
      <c r="I40" s="159"/>
      <c r="J40" s="156"/>
      <c r="K40" s="157"/>
      <c r="L40" s="158"/>
      <c r="M40" s="159"/>
      <c r="N40" s="156"/>
      <c r="O40" s="157"/>
      <c r="P40" s="158"/>
      <c r="Q40" s="159"/>
      <c r="R40" s="156"/>
      <c r="S40" s="157"/>
      <c r="T40" s="173" t="str">
        <f t="shared" si="0"/>
        <v/>
      </c>
      <c r="U40" s="186" t="str">
        <f t="shared" si="0"/>
        <v/>
      </c>
      <c r="V40" s="174" t="str">
        <f t="shared" si="1"/>
        <v/>
      </c>
      <c r="W40" s="154" t="str">
        <f t="shared" si="2"/>
        <v/>
      </c>
      <c r="X40" s="154" t="str">
        <f t="shared" si="3"/>
        <v/>
      </c>
      <c r="Y40" s="154" t="str">
        <f t="shared" si="3"/>
        <v/>
      </c>
      <c r="Z40" s="189">
        <f t="shared" si="4"/>
        <v>0</v>
      </c>
      <c r="AA40" s="154" t="str">
        <f t="shared" si="5"/>
        <v/>
      </c>
      <c r="AB40" s="154" t="str">
        <f t="shared" si="6"/>
        <v/>
      </c>
    </row>
    <row r="41" spans="1:28" ht="16.5" x14ac:dyDescent="0.2">
      <c r="A41" s="155">
        <v>32</v>
      </c>
      <c r="B41" s="175"/>
      <c r="C41" s="218"/>
      <c r="D41" s="158"/>
      <c r="E41" s="159"/>
      <c r="F41" s="156"/>
      <c r="G41" s="157"/>
      <c r="H41" s="158"/>
      <c r="I41" s="159"/>
      <c r="J41" s="156"/>
      <c r="K41" s="157"/>
      <c r="L41" s="158"/>
      <c r="M41" s="159"/>
      <c r="N41" s="156"/>
      <c r="O41" s="157"/>
      <c r="P41" s="158"/>
      <c r="Q41" s="159"/>
      <c r="R41" s="156"/>
      <c r="S41" s="157"/>
      <c r="T41" s="173" t="str">
        <f t="shared" si="0"/>
        <v/>
      </c>
      <c r="U41" s="186" t="str">
        <f t="shared" si="0"/>
        <v/>
      </c>
      <c r="V41" s="174" t="str">
        <f t="shared" si="1"/>
        <v/>
      </c>
      <c r="W41" s="154" t="str">
        <f t="shared" si="2"/>
        <v/>
      </c>
      <c r="X41" s="154" t="str">
        <f t="shared" si="3"/>
        <v/>
      </c>
      <c r="Y41" s="154" t="str">
        <f t="shared" si="3"/>
        <v/>
      </c>
      <c r="Z41" s="189">
        <f t="shared" si="4"/>
        <v>0</v>
      </c>
      <c r="AA41" s="154" t="str">
        <f t="shared" si="5"/>
        <v/>
      </c>
      <c r="AB41" s="154" t="str">
        <f t="shared" si="6"/>
        <v/>
      </c>
    </row>
    <row r="42" spans="1:28" ht="16.5" x14ac:dyDescent="0.2">
      <c r="A42" s="155">
        <v>33</v>
      </c>
      <c r="B42" s="175"/>
      <c r="C42" s="218"/>
      <c r="D42" s="158"/>
      <c r="E42" s="159"/>
      <c r="F42" s="156"/>
      <c r="G42" s="157"/>
      <c r="H42" s="158"/>
      <c r="I42" s="159"/>
      <c r="J42" s="156"/>
      <c r="K42" s="157"/>
      <c r="L42" s="158"/>
      <c r="M42" s="159"/>
      <c r="N42" s="156"/>
      <c r="O42" s="157"/>
      <c r="P42" s="158"/>
      <c r="Q42" s="159"/>
      <c r="R42" s="156"/>
      <c r="S42" s="157"/>
      <c r="T42" s="173" t="str">
        <f t="shared" si="0"/>
        <v/>
      </c>
      <c r="U42" s="186" t="str">
        <f t="shared" si="0"/>
        <v/>
      </c>
      <c r="V42" s="174" t="str">
        <f t="shared" si="1"/>
        <v/>
      </c>
      <c r="W42" s="154" t="str">
        <f t="shared" si="2"/>
        <v/>
      </c>
      <c r="X42" s="154" t="str">
        <f t="shared" ref="X42:Y48" si="7">IF(ISNUMBER(T42)=TRUE,T42,"")</f>
        <v/>
      </c>
      <c r="Y42" s="154" t="str">
        <f t="shared" si="7"/>
        <v/>
      </c>
      <c r="Z42" s="189">
        <f t="shared" si="4"/>
        <v>0</v>
      </c>
      <c r="AA42" s="154" t="str">
        <f t="shared" si="5"/>
        <v/>
      </c>
      <c r="AB42" s="154" t="str">
        <f t="shared" si="6"/>
        <v/>
      </c>
    </row>
    <row r="43" spans="1:28" ht="16.5" x14ac:dyDescent="0.2">
      <c r="A43" s="190">
        <v>34</v>
      </c>
      <c r="B43" s="175"/>
      <c r="C43" s="218"/>
      <c r="D43" s="158"/>
      <c r="E43" s="159"/>
      <c r="F43" s="156"/>
      <c r="G43" s="157"/>
      <c r="H43" s="158"/>
      <c r="I43" s="159"/>
      <c r="J43" s="156"/>
      <c r="K43" s="157"/>
      <c r="L43" s="158"/>
      <c r="M43" s="159"/>
      <c r="N43" s="156"/>
      <c r="O43" s="157"/>
      <c r="P43" s="158"/>
      <c r="Q43" s="159"/>
      <c r="R43" s="156"/>
      <c r="S43" s="157"/>
      <c r="T43" s="173" t="str">
        <f t="shared" si="0"/>
        <v/>
      </c>
      <c r="U43" s="186" t="str">
        <f t="shared" si="0"/>
        <v/>
      </c>
      <c r="V43" s="174" t="str">
        <f t="shared" si="1"/>
        <v/>
      </c>
      <c r="W43" s="154" t="str">
        <f t="shared" si="2"/>
        <v/>
      </c>
      <c r="X43" s="154" t="str">
        <f t="shared" si="7"/>
        <v/>
      </c>
      <c r="Y43" s="154" t="str">
        <f t="shared" si="7"/>
        <v/>
      </c>
      <c r="Z43" s="189">
        <f t="shared" si="4"/>
        <v>0</v>
      </c>
      <c r="AA43" s="154" t="str">
        <f t="shared" si="5"/>
        <v/>
      </c>
      <c r="AB43" s="154" t="str">
        <f t="shared" si="6"/>
        <v/>
      </c>
    </row>
    <row r="44" spans="1:28" ht="16.5" x14ac:dyDescent="0.2">
      <c r="A44" s="155">
        <v>35</v>
      </c>
      <c r="B44" s="175"/>
      <c r="C44" s="218"/>
      <c r="D44" s="158"/>
      <c r="E44" s="159"/>
      <c r="F44" s="156"/>
      <c r="G44" s="157"/>
      <c r="H44" s="158"/>
      <c r="I44" s="159"/>
      <c r="J44" s="156"/>
      <c r="K44" s="157"/>
      <c r="L44" s="158"/>
      <c r="M44" s="159"/>
      <c r="N44" s="156"/>
      <c r="O44" s="157"/>
      <c r="P44" s="158"/>
      <c r="Q44" s="159"/>
      <c r="R44" s="156"/>
      <c r="S44" s="157"/>
      <c r="T44" s="173" t="str">
        <f t="shared" si="0"/>
        <v/>
      </c>
      <c r="U44" s="186" t="str">
        <f t="shared" si="0"/>
        <v/>
      </c>
      <c r="V44" s="174" t="str">
        <f t="shared" si="1"/>
        <v/>
      </c>
      <c r="W44" s="154" t="str">
        <f t="shared" si="2"/>
        <v/>
      </c>
      <c r="X44" s="154" t="str">
        <f t="shared" si="7"/>
        <v/>
      </c>
      <c r="Y44" s="154" t="str">
        <f t="shared" si="7"/>
        <v/>
      </c>
      <c r="Z44" s="189">
        <f t="shared" si="4"/>
        <v>0</v>
      </c>
      <c r="AA44" s="154" t="str">
        <f t="shared" si="5"/>
        <v/>
      </c>
      <c r="AB44" s="154" t="str">
        <f t="shared" si="6"/>
        <v/>
      </c>
    </row>
    <row r="45" spans="1:28" ht="16.5" x14ac:dyDescent="0.2">
      <c r="A45" s="155">
        <v>36</v>
      </c>
      <c r="B45" s="175"/>
      <c r="C45" s="218"/>
      <c r="D45" s="158"/>
      <c r="E45" s="159"/>
      <c r="F45" s="156"/>
      <c r="G45" s="157"/>
      <c r="H45" s="158"/>
      <c r="I45" s="159"/>
      <c r="J45" s="156"/>
      <c r="K45" s="157"/>
      <c r="L45" s="158"/>
      <c r="M45" s="159"/>
      <c r="N45" s="156"/>
      <c r="O45" s="157"/>
      <c r="P45" s="158"/>
      <c r="Q45" s="159"/>
      <c r="R45" s="156"/>
      <c r="S45" s="157"/>
      <c r="T45" s="173" t="str">
        <f t="shared" si="0"/>
        <v/>
      </c>
      <c r="U45" s="186" t="str">
        <f t="shared" si="0"/>
        <v/>
      </c>
      <c r="V45" s="174" t="str">
        <f t="shared" si="1"/>
        <v/>
      </c>
      <c r="W45" s="154" t="str">
        <f t="shared" si="2"/>
        <v/>
      </c>
      <c r="X45" s="154" t="str">
        <f t="shared" si="7"/>
        <v/>
      </c>
      <c r="Y45" s="154" t="str">
        <f t="shared" si="7"/>
        <v/>
      </c>
      <c r="Z45" s="189">
        <f t="shared" si="4"/>
        <v>0</v>
      </c>
      <c r="AA45" s="154" t="str">
        <f t="shared" si="5"/>
        <v/>
      </c>
      <c r="AB45" s="154" t="str">
        <f t="shared" si="6"/>
        <v/>
      </c>
    </row>
    <row r="46" spans="1:28" ht="16.5" x14ac:dyDescent="0.2">
      <c r="A46" s="190">
        <v>37</v>
      </c>
      <c r="B46" s="175"/>
      <c r="C46" s="218"/>
      <c r="D46" s="158"/>
      <c r="E46" s="159"/>
      <c r="F46" s="156"/>
      <c r="G46" s="157"/>
      <c r="H46" s="158"/>
      <c r="I46" s="159"/>
      <c r="J46" s="156"/>
      <c r="K46" s="157"/>
      <c r="L46" s="158"/>
      <c r="M46" s="159"/>
      <c r="N46" s="156"/>
      <c r="O46" s="157"/>
      <c r="P46" s="158"/>
      <c r="Q46" s="159"/>
      <c r="R46" s="156"/>
      <c r="S46" s="157"/>
      <c r="T46" s="173" t="str">
        <f t="shared" si="0"/>
        <v/>
      </c>
      <c r="U46" s="186" t="str">
        <f t="shared" si="0"/>
        <v/>
      </c>
      <c r="V46" s="174" t="str">
        <f t="shared" si="1"/>
        <v/>
      </c>
      <c r="W46" s="154" t="str">
        <f t="shared" si="2"/>
        <v/>
      </c>
      <c r="X46" s="154" t="str">
        <f t="shared" si="7"/>
        <v/>
      </c>
      <c r="Y46" s="154" t="str">
        <f t="shared" si="7"/>
        <v/>
      </c>
      <c r="Z46" s="189">
        <f t="shared" si="4"/>
        <v>0</v>
      </c>
      <c r="AA46" s="154" t="str">
        <f t="shared" si="5"/>
        <v/>
      </c>
      <c r="AB46" s="154" t="str">
        <f t="shared" si="6"/>
        <v/>
      </c>
    </row>
    <row r="47" spans="1:28" ht="16.5" x14ac:dyDescent="0.2">
      <c r="A47" s="155">
        <v>38</v>
      </c>
      <c r="B47" s="175"/>
      <c r="C47" s="218"/>
      <c r="D47" s="158"/>
      <c r="E47" s="159"/>
      <c r="F47" s="156"/>
      <c r="G47" s="157"/>
      <c r="H47" s="158"/>
      <c r="I47" s="159"/>
      <c r="J47" s="156"/>
      <c r="K47" s="157"/>
      <c r="L47" s="158"/>
      <c r="M47" s="159"/>
      <c r="N47" s="156"/>
      <c r="O47" s="157"/>
      <c r="P47" s="158"/>
      <c r="Q47" s="159"/>
      <c r="R47" s="156"/>
      <c r="S47" s="157"/>
      <c r="T47" s="173" t="str">
        <f t="shared" si="0"/>
        <v/>
      </c>
      <c r="U47" s="186" t="str">
        <f t="shared" si="0"/>
        <v/>
      </c>
      <c r="V47" s="174" t="str">
        <f t="shared" si="1"/>
        <v/>
      </c>
      <c r="W47" s="154" t="str">
        <f t="shared" si="2"/>
        <v/>
      </c>
      <c r="X47" s="154" t="str">
        <f t="shared" si="7"/>
        <v/>
      </c>
      <c r="Y47" s="154" t="str">
        <f t="shared" si="7"/>
        <v/>
      </c>
      <c r="Z47" s="189">
        <f t="shared" si="4"/>
        <v>0</v>
      </c>
      <c r="AA47" s="154" t="str">
        <f t="shared" si="5"/>
        <v/>
      </c>
      <c r="AB47" s="154" t="str">
        <f t="shared" si="6"/>
        <v/>
      </c>
    </row>
    <row r="48" spans="1:28" ht="16.5" x14ac:dyDescent="0.2">
      <c r="A48" s="155">
        <v>39</v>
      </c>
      <c r="B48" s="175"/>
      <c r="C48" s="218"/>
      <c r="D48" s="158"/>
      <c r="E48" s="159"/>
      <c r="F48" s="156"/>
      <c r="G48" s="157"/>
      <c r="H48" s="158"/>
      <c r="I48" s="159"/>
      <c r="J48" s="156"/>
      <c r="K48" s="157"/>
      <c r="L48" s="158"/>
      <c r="M48" s="159"/>
      <c r="N48" s="156"/>
      <c r="O48" s="157"/>
      <c r="P48" s="158"/>
      <c r="Q48" s="159"/>
      <c r="R48" s="156"/>
      <c r="S48" s="157"/>
      <c r="T48" s="173" t="str">
        <f t="shared" si="0"/>
        <v/>
      </c>
      <c r="U48" s="186" t="str">
        <f t="shared" si="0"/>
        <v/>
      </c>
      <c r="V48" s="174" t="str">
        <f t="shared" si="1"/>
        <v/>
      </c>
      <c r="W48" s="154" t="str">
        <f t="shared" si="2"/>
        <v/>
      </c>
      <c r="X48" s="154" t="str">
        <f t="shared" si="7"/>
        <v/>
      </c>
      <c r="Y48" s="154" t="str">
        <f t="shared" si="7"/>
        <v/>
      </c>
      <c r="Z48" s="189">
        <f t="shared" si="4"/>
        <v>0</v>
      </c>
      <c r="AA48" s="154" t="str">
        <f t="shared" si="5"/>
        <v/>
      </c>
      <c r="AB48" s="154" t="str">
        <f t="shared" si="6"/>
        <v/>
      </c>
    </row>
    <row r="49" spans="1:28" ht="17.25" thickBot="1" x14ac:dyDescent="0.25">
      <c r="A49" s="190">
        <v>40</v>
      </c>
      <c r="B49" s="215"/>
      <c r="C49" s="216"/>
      <c r="D49" s="176"/>
      <c r="E49" s="177"/>
      <c r="F49" s="163"/>
      <c r="G49" s="164"/>
      <c r="H49" s="176"/>
      <c r="I49" s="177"/>
      <c r="J49" s="163"/>
      <c r="K49" s="164"/>
      <c r="L49" s="176"/>
      <c r="M49" s="177"/>
      <c r="N49" s="163"/>
      <c r="O49" s="164"/>
      <c r="P49" s="176"/>
      <c r="Q49" s="177"/>
      <c r="R49" s="163"/>
      <c r="S49" s="164"/>
      <c r="T49" s="165"/>
      <c r="U49" s="187"/>
      <c r="V49" s="166"/>
      <c r="W49" s="154" t="str">
        <f>IF(ISNUMBER(#REF!)=TRUE,1,"")</f>
        <v/>
      </c>
      <c r="X49" s="154" t="str">
        <f>IF(ISNUMBER(#REF!)=TRUE,#REF!,"")</f>
        <v/>
      </c>
      <c r="Y49" s="154" t="str">
        <f>IF(ISNUMBER(#REF!)=TRUE,#REF!,"")</f>
        <v/>
      </c>
      <c r="Z49" s="189" t="e">
        <f>MAX(#REF!,#REF!,#REF!,#REF!,#REF!,#REF!,#REF!,#REF!)</f>
        <v>#REF!</v>
      </c>
      <c r="AA49" s="154" t="str">
        <f t="shared" si="5"/>
        <v/>
      </c>
      <c r="AB49" s="154" t="str">
        <f t="shared" si="6"/>
        <v/>
      </c>
    </row>
    <row r="50" spans="1:28" ht="16.5" thickTop="1" x14ac:dyDescent="0.2">
      <c r="B50" s="178"/>
      <c r="C50" s="179"/>
      <c r="D50" s="180"/>
      <c r="E50" s="181"/>
      <c r="F50" s="180"/>
      <c r="G50" s="181"/>
      <c r="H50" s="180"/>
      <c r="I50" s="181"/>
      <c r="J50" s="180"/>
      <c r="K50" s="181"/>
      <c r="L50" s="180"/>
      <c r="M50" s="181"/>
      <c r="N50" s="180"/>
      <c r="O50" s="181"/>
      <c r="P50" s="180"/>
      <c r="Q50" s="181"/>
      <c r="R50" s="180"/>
      <c r="S50" s="181"/>
      <c r="T50" s="180"/>
      <c r="U50" s="181"/>
      <c r="V50" s="182"/>
      <c r="W50" s="154" t="str">
        <f>IF(ISNUMBER(#REF!)=TRUE,1,"")</f>
        <v/>
      </c>
      <c r="X50" s="154" t="str">
        <f>IF(ISNUMBER(#REF!)=TRUE,#REF!,"")</f>
        <v/>
      </c>
      <c r="Y50" s="154" t="str">
        <f>IF(ISNUMBER(#REF!)=TRUE,#REF!,"")</f>
        <v/>
      </c>
      <c r="Z50" s="189" t="e">
        <f>MAX(#REF!,#REF!,#REF!,#REF!,#REF!,#REF!,#REF!,#REF!)</f>
        <v>#REF!</v>
      </c>
      <c r="AA50" s="154" t="str">
        <f t="shared" si="5"/>
        <v/>
      </c>
      <c r="AB50" s="154" t="str">
        <f t="shared" si="6"/>
        <v/>
      </c>
    </row>
    <row r="51" spans="1:28" ht="15.75" x14ac:dyDescent="0.2">
      <c r="B51" s="178"/>
      <c r="C51" s="179"/>
      <c r="D51" s="180"/>
      <c r="E51" s="181"/>
      <c r="F51" s="180"/>
      <c r="G51" s="181"/>
      <c r="H51" s="180"/>
      <c r="I51" s="181"/>
      <c r="J51" s="180"/>
      <c r="K51" s="181"/>
      <c r="L51" s="180"/>
      <c r="M51" s="181"/>
      <c r="N51" s="180"/>
      <c r="O51" s="181"/>
      <c r="P51" s="180"/>
      <c r="Q51" s="181"/>
      <c r="R51" s="180"/>
      <c r="S51" s="181"/>
      <c r="T51" s="180"/>
      <c r="U51" s="181"/>
      <c r="V51" s="182"/>
      <c r="W51" s="154" t="str">
        <f>IF(ISNUMBER(#REF!)=TRUE,1,"")</f>
        <v/>
      </c>
      <c r="X51" s="154" t="str">
        <f>IF(ISNUMBER(#REF!)=TRUE,#REF!,"")</f>
        <v/>
      </c>
      <c r="Y51" s="154" t="str">
        <f>IF(ISNUMBER(#REF!)=TRUE,#REF!,"")</f>
        <v/>
      </c>
      <c r="Z51" s="189" t="e">
        <f>MAX(#REF!,#REF!,#REF!,#REF!,#REF!,#REF!,#REF!,#REF!)</f>
        <v>#REF!</v>
      </c>
      <c r="AA51" s="154" t="str">
        <f t="shared" si="5"/>
        <v/>
      </c>
      <c r="AB51" s="154" t="str">
        <f t="shared" si="6"/>
        <v/>
      </c>
    </row>
    <row r="52" spans="1:28" ht="15.75" x14ac:dyDescent="0.2">
      <c r="B52" s="178"/>
      <c r="C52" s="179"/>
      <c r="D52" s="180"/>
      <c r="E52" s="181"/>
      <c r="F52" s="180"/>
      <c r="G52" s="181"/>
      <c r="H52" s="180"/>
      <c r="I52" s="181"/>
      <c r="J52" s="180"/>
      <c r="K52" s="181"/>
      <c r="L52" s="180"/>
      <c r="M52" s="181"/>
      <c r="N52" s="180"/>
      <c r="O52" s="181"/>
      <c r="P52" s="180"/>
      <c r="Q52" s="181"/>
      <c r="R52" s="180"/>
      <c r="S52" s="181"/>
      <c r="T52" s="180"/>
      <c r="U52" s="181"/>
      <c r="V52" s="182"/>
      <c r="W52" s="154" t="str">
        <f>IF(ISNUMBER(#REF!)=TRUE,1,"")</f>
        <v/>
      </c>
      <c r="X52" s="154" t="str">
        <f>IF(ISNUMBER(#REF!)=TRUE,#REF!,"")</f>
        <v/>
      </c>
      <c r="Y52" s="154" t="str">
        <f>IF(ISNUMBER(#REF!)=TRUE,#REF!,"")</f>
        <v/>
      </c>
      <c r="Z52" s="189" t="e">
        <f>MAX(#REF!,#REF!,#REF!,#REF!,#REF!,#REF!,#REF!,#REF!)</f>
        <v>#REF!</v>
      </c>
      <c r="AA52" s="154" t="str">
        <f t="shared" si="5"/>
        <v/>
      </c>
      <c r="AB52" s="154" t="str">
        <f t="shared" si="6"/>
        <v/>
      </c>
    </row>
    <row r="53" spans="1:28" ht="15.75" x14ac:dyDescent="0.2">
      <c r="B53" s="178"/>
      <c r="C53" s="179"/>
      <c r="D53" s="180"/>
      <c r="E53" s="181"/>
      <c r="F53" s="180"/>
      <c r="G53" s="181"/>
      <c r="H53" s="180"/>
      <c r="I53" s="181"/>
      <c r="J53" s="180"/>
      <c r="K53" s="181"/>
      <c r="L53" s="180"/>
      <c r="M53" s="181"/>
      <c r="N53" s="180"/>
      <c r="O53" s="181"/>
      <c r="P53" s="180"/>
      <c r="Q53" s="181"/>
      <c r="R53" s="180"/>
      <c r="S53" s="181"/>
      <c r="T53" s="180"/>
      <c r="U53" s="181"/>
      <c r="V53" s="182"/>
      <c r="W53" s="154" t="str">
        <f>IF(ISNUMBER(#REF!)=TRUE,1,"")</f>
        <v/>
      </c>
      <c r="X53" s="154" t="str">
        <f>IF(ISNUMBER(#REF!)=TRUE,#REF!,"")</f>
        <v/>
      </c>
      <c r="Y53" s="154" t="str">
        <f>IF(ISNUMBER(#REF!)=TRUE,#REF!,"")</f>
        <v/>
      </c>
      <c r="Z53" s="189" t="e">
        <f>MAX(#REF!,#REF!,#REF!,#REF!,#REF!,#REF!,#REF!,#REF!)</f>
        <v>#REF!</v>
      </c>
      <c r="AA53" s="154" t="str">
        <f t="shared" si="5"/>
        <v/>
      </c>
      <c r="AB53" s="154" t="str">
        <f t="shared" si="6"/>
        <v/>
      </c>
    </row>
    <row r="54" spans="1:28" ht="15.75" x14ac:dyDescent="0.2">
      <c r="B54" s="178"/>
      <c r="C54" s="179"/>
      <c r="D54" s="180"/>
      <c r="E54" s="181"/>
      <c r="F54" s="180"/>
      <c r="G54" s="181"/>
      <c r="H54" s="180"/>
      <c r="I54" s="181"/>
      <c r="J54" s="180"/>
      <c r="K54" s="181"/>
      <c r="L54" s="180"/>
      <c r="M54" s="181"/>
      <c r="N54" s="180"/>
      <c r="O54" s="181"/>
      <c r="P54" s="180"/>
      <c r="Q54" s="181"/>
      <c r="R54" s="180"/>
      <c r="S54" s="181"/>
      <c r="T54" s="180"/>
      <c r="U54" s="181"/>
      <c r="V54" s="182"/>
      <c r="W54" s="154" t="str">
        <f>IF(ISNUMBER(#REF!)=TRUE,1,"")</f>
        <v/>
      </c>
      <c r="X54" s="154" t="str">
        <f>IF(ISNUMBER(#REF!)=TRUE,#REF!,"")</f>
        <v/>
      </c>
      <c r="Y54" s="154" t="str">
        <f>IF(ISNUMBER(#REF!)=TRUE,#REF!,"")</f>
        <v/>
      </c>
      <c r="Z54" s="189" t="e">
        <f>MAX(#REF!,#REF!,#REF!,#REF!,#REF!,#REF!,#REF!,#REF!)</f>
        <v>#REF!</v>
      </c>
      <c r="AA54" s="154" t="str">
        <f t="shared" si="5"/>
        <v/>
      </c>
      <c r="AB54" s="154" t="str">
        <f t="shared" si="6"/>
        <v/>
      </c>
    </row>
    <row r="55" spans="1:28" x14ac:dyDescent="0.2">
      <c r="W55" s="154" t="str">
        <f>IF(ISNUMBER(#REF!)=TRUE,1,"")</f>
        <v/>
      </c>
      <c r="X55" s="154" t="str">
        <f>IF(ISNUMBER(#REF!)=TRUE,#REF!,"")</f>
        <v/>
      </c>
      <c r="Y55" s="154" t="str">
        <f>IF(ISNUMBER(#REF!)=TRUE,#REF!,"")</f>
        <v/>
      </c>
      <c r="Z55" s="189" t="e">
        <f>MAX(#REF!,#REF!,#REF!,#REF!,#REF!,#REF!,#REF!,#REF!)</f>
        <v>#REF!</v>
      </c>
      <c r="AA55" s="154" t="str">
        <f t="shared" si="5"/>
        <v/>
      </c>
      <c r="AB55" s="154" t="str">
        <f t="shared" si="6"/>
        <v/>
      </c>
    </row>
    <row r="56" spans="1:28" x14ac:dyDescent="0.2">
      <c r="W56" s="154" t="str">
        <f>IF(ISNUMBER(#REF!)=TRUE,1,"")</f>
        <v/>
      </c>
      <c r="X56" s="154" t="str">
        <f>IF(ISNUMBER(#REF!)=TRUE,#REF!,"")</f>
        <v/>
      </c>
      <c r="Y56" s="154" t="str">
        <f>IF(ISNUMBER(#REF!)=TRUE,#REF!,"")</f>
        <v/>
      </c>
      <c r="Z56" s="189" t="e">
        <f>MAX(#REF!,#REF!,#REF!,#REF!,#REF!,#REF!,#REF!,#REF!)</f>
        <v>#REF!</v>
      </c>
      <c r="AA56" s="154" t="str">
        <f t="shared" si="5"/>
        <v/>
      </c>
      <c r="AB56" s="154" t="str">
        <f t="shared" si="6"/>
        <v/>
      </c>
    </row>
    <row r="57" spans="1:28" x14ac:dyDescent="0.2">
      <c r="W57" s="154" t="str">
        <f>IF(ISNUMBER(#REF!)=TRUE,1,"")</f>
        <v/>
      </c>
      <c r="X57" s="154" t="str">
        <f>IF(ISNUMBER(#REF!)=TRUE,#REF!,"")</f>
        <v/>
      </c>
      <c r="Y57" s="154" t="str">
        <f>IF(ISNUMBER(#REF!)=TRUE,#REF!,"")</f>
        <v/>
      </c>
      <c r="Z57" s="189" t="e">
        <f>MAX(#REF!,#REF!,#REF!,#REF!,#REF!,#REF!,#REF!,#REF!)</f>
        <v>#REF!</v>
      </c>
      <c r="AA57" s="154" t="str">
        <f t="shared" si="5"/>
        <v/>
      </c>
      <c r="AB57" s="154" t="str">
        <f t="shared" si="6"/>
        <v/>
      </c>
    </row>
    <row r="58" spans="1:28" x14ac:dyDescent="0.2">
      <c r="W58" s="154" t="str">
        <f>IF(ISNUMBER(#REF!)=TRUE,1,"")</f>
        <v/>
      </c>
      <c r="X58" s="154" t="str">
        <f>IF(ISNUMBER(#REF!)=TRUE,#REF!,"")</f>
        <v/>
      </c>
      <c r="Y58" s="154" t="str">
        <f>IF(ISNUMBER(#REF!)=TRUE,#REF!,"")</f>
        <v/>
      </c>
      <c r="Z58" s="189" t="e">
        <f>MAX(#REF!,#REF!,#REF!,#REF!,#REF!,#REF!,#REF!,#REF!)</f>
        <v>#REF!</v>
      </c>
      <c r="AA58" s="154" t="str">
        <f t="shared" si="5"/>
        <v/>
      </c>
      <c r="AB58" s="154" t="str">
        <f t="shared" si="6"/>
        <v/>
      </c>
    </row>
    <row r="59" spans="1:28" x14ac:dyDescent="0.2">
      <c r="W59" s="154" t="str">
        <f>IF(ISNUMBER(#REF!)=TRUE,1,"")</f>
        <v/>
      </c>
      <c r="X59" s="154" t="str">
        <f>IF(ISNUMBER(#REF!)=TRUE,#REF!,"")</f>
        <v/>
      </c>
      <c r="Y59" s="154" t="str">
        <f>IF(ISNUMBER(#REF!)=TRUE,#REF!,"")</f>
        <v/>
      </c>
      <c r="Z59" s="189" t="e">
        <f>MAX(#REF!,#REF!,#REF!,#REF!,#REF!,#REF!,#REF!,#REF!)</f>
        <v>#REF!</v>
      </c>
      <c r="AA59" s="154" t="str">
        <f t="shared" si="5"/>
        <v/>
      </c>
      <c r="AB59" s="154" t="str">
        <f t="shared" si="6"/>
        <v/>
      </c>
    </row>
    <row r="60" spans="1:28" x14ac:dyDescent="0.2">
      <c r="W60" s="154" t="str">
        <f>IF(ISNUMBER(#REF!)=TRUE,1,"")</f>
        <v/>
      </c>
      <c r="X60" s="154" t="str">
        <f>IF(ISNUMBER(#REF!)=TRUE,#REF!,"")</f>
        <v/>
      </c>
      <c r="Y60" s="154" t="str">
        <f>IF(ISNUMBER(#REF!)=TRUE,#REF!,"")</f>
        <v/>
      </c>
      <c r="Z60" s="189" t="e">
        <f>MAX(#REF!,#REF!,#REF!,#REF!,#REF!,#REF!,#REF!,#REF!)</f>
        <v>#REF!</v>
      </c>
      <c r="AA60" s="154" t="str">
        <f t="shared" si="5"/>
        <v/>
      </c>
      <c r="AB60" s="154" t="str">
        <f t="shared" si="6"/>
        <v/>
      </c>
    </row>
    <row r="61" spans="1:28" x14ac:dyDescent="0.2">
      <c r="W61" s="154" t="str">
        <f>IF(ISNUMBER(#REF!)=TRUE,1,"")</f>
        <v/>
      </c>
      <c r="X61" s="154" t="str">
        <f>IF(ISNUMBER(#REF!)=TRUE,#REF!,"")</f>
        <v/>
      </c>
      <c r="Y61" s="154" t="str">
        <f>IF(ISNUMBER(#REF!)=TRUE,#REF!,"")</f>
        <v/>
      </c>
      <c r="Z61" s="189" t="e">
        <f>MAX(#REF!,#REF!,#REF!,#REF!,#REF!,#REF!,#REF!,#REF!)</f>
        <v>#REF!</v>
      </c>
      <c r="AA61" s="154" t="str">
        <f t="shared" si="5"/>
        <v/>
      </c>
      <c r="AB61" s="154" t="str">
        <f t="shared" si="6"/>
        <v/>
      </c>
    </row>
    <row r="62" spans="1:28" x14ac:dyDescent="0.2">
      <c r="W62" s="154" t="str">
        <f>IF(ISNUMBER(#REF!)=TRUE,1,"")</f>
        <v/>
      </c>
      <c r="X62" s="154" t="str">
        <f>IF(ISNUMBER(#REF!)=TRUE,#REF!,"")</f>
        <v/>
      </c>
      <c r="Y62" s="154" t="str">
        <f>IF(ISNUMBER(#REF!)=TRUE,#REF!,"")</f>
        <v/>
      </c>
      <c r="Z62" s="189" t="e">
        <f>MAX(#REF!,#REF!,#REF!,#REF!,#REF!,#REF!,#REF!,#REF!)</f>
        <v>#REF!</v>
      </c>
      <c r="AA62" s="154" t="str">
        <f t="shared" si="5"/>
        <v/>
      </c>
      <c r="AB62" s="154" t="str">
        <f t="shared" si="6"/>
        <v/>
      </c>
    </row>
    <row r="63" spans="1:28" x14ac:dyDescent="0.2">
      <c r="W63" s="154" t="str">
        <f>IF(ISNUMBER(#REF!)=TRUE,1,"")</f>
        <v/>
      </c>
      <c r="X63" s="154" t="str">
        <f>IF(ISNUMBER(#REF!)=TRUE,#REF!,"")</f>
        <v/>
      </c>
      <c r="Y63" s="154" t="str">
        <f>IF(ISNUMBER(#REF!)=TRUE,#REF!,"")</f>
        <v/>
      </c>
      <c r="Z63" s="189" t="e">
        <f>MAX(#REF!,#REF!,#REF!,#REF!,#REF!,#REF!,#REF!,#REF!)</f>
        <v>#REF!</v>
      </c>
      <c r="AA63" s="154" t="str">
        <f t="shared" si="5"/>
        <v/>
      </c>
      <c r="AB63" s="154" t="str">
        <f t="shared" si="6"/>
        <v/>
      </c>
    </row>
    <row r="64" spans="1:28" x14ac:dyDescent="0.2">
      <c r="W64" s="154" t="str">
        <f>IF(ISNUMBER(#REF!)=TRUE,1,"")</f>
        <v/>
      </c>
      <c r="X64" s="154" t="str">
        <f>IF(ISNUMBER(#REF!)=TRUE,#REF!,"")</f>
        <v/>
      </c>
      <c r="Y64" s="154" t="str">
        <f>IF(ISNUMBER(#REF!)=TRUE,#REF!,"")</f>
        <v/>
      </c>
      <c r="Z64" s="189" t="e">
        <f>MAX(#REF!,#REF!,#REF!,#REF!,#REF!,#REF!,#REF!,#REF!)</f>
        <v>#REF!</v>
      </c>
      <c r="AA64" s="154" t="str">
        <f t="shared" si="5"/>
        <v/>
      </c>
      <c r="AB64" s="154" t="str">
        <f t="shared" si="6"/>
        <v/>
      </c>
    </row>
    <row r="65" spans="23:28" x14ac:dyDescent="0.2">
      <c r="W65" s="154" t="str">
        <f>IF(ISNUMBER(#REF!)=TRUE,1,"")</f>
        <v/>
      </c>
      <c r="X65" s="154" t="str">
        <f>IF(ISNUMBER(#REF!)=TRUE,#REF!,"")</f>
        <v/>
      </c>
      <c r="Y65" s="154" t="str">
        <f>IF(ISNUMBER(#REF!)=TRUE,#REF!,"")</f>
        <v/>
      </c>
      <c r="Z65" s="189" t="e">
        <f>MAX(#REF!,#REF!,#REF!,#REF!,#REF!,#REF!,#REF!,#REF!)</f>
        <v>#REF!</v>
      </c>
      <c r="AA65" s="154" t="str">
        <f t="shared" si="5"/>
        <v/>
      </c>
      <c r="AB65" s="154" t="str">
        <f t="shared" si="6"/>
        <v/>
      </c>
    </row>
    <row r="66" spans="23:28" x14ac:dyDescent="0.2">
      <c r="W66" s="154" t="str">
        <f>IF(ISNUMBER(#REF!)=TRUE,1,"")</f>
        <v/>
      </c>
      <c r="X66" s="154" t="str">
        <f>IF(ISNUMBER(#REF!)=TRUE,#REF!,"")</f>
        <v/>
      </c>
      <c r="Y66" s="154" t="str">
        <f>IF(ISNUMBER(#REF!)=TRUE,#REF!,"")</f>
        <v/>
      </c>
      <c r="Z66" s="189" t="e">
        <f>MAX(#REF!,#REF!,#REF!,#REF!,#REF!,#REF!,#REF!,#REF!)</f>
        <v>#REF!</v>
      </c>
      <c r="AA66" s="154" t="str">
        <f t="shared" si="5"/>
        <v/>
      </c>
      <c r="AB66" s="154" t="str">
        <f t="shared" si="6"/>
        <v/>
      </c>
    </row>
    <row r="67" spans="23:28" x14ac:dyDescent="0.2">
      <c r="W67" s="154" t="str">
        <f>IF(ISNUMBER(#REF!)=TRUE,1,"")</f>
        <v/>
      </c>
      <c r="X67" s="154" t="str">
        <f>IF(ISNUMBER(#REF!)=TRUE,#REF!,"")</f>
        <v/>
      </c>
      <c r="Y67" s="154" t="str">
        <f>IF(ISNUMBER(#REF!)=TRUE,#REF!,"")</f>
        <v/>
      </c>
      <c r="Z67" s="189" t="e">
        <f>MAX(#REF!,#REF!,#REF!,#REF!,#REF!,#REF!,#REF!,#REF!)</f>
        <v>#REF!</v>
      </c>
      <c r="AA67" s="154" t="str">
        <f t="shared" si="5"/>
        <v/>
      </c>
      <c r="AB67" s="154" t="str">
        <f t="shared" si="6"/>
        <v/>
      </c>
    </row>
    <row r="68" spans="23:28" x14ac:dyDescent="0.2">
      <c r="W68" s="154" t="str">
        <f>IF(ISNUMBER(#REF!)=TRUE,1,"")</f>
        <v/>
      </c>
      <c r="X68" s="154" t="str">
        <f>IF(ISNUMBER(#REF!)=TRUE,#REF!,"")</f>
        <v/>
      </c>
      <c r="Y68" s="154" t="str">
        <f>IF(ISNUMBER(#REF!)=TRUE,#REF!,"")</f>
        <v/>
      </c>
      <c r="Z68" s="189" t="e">
        <f>MAX(#REF!,#REF!,#REF!,#REF!,#REF!,#REF!,#REF!,#REF!)</f>
        <v>#REF!</v>
      </c>
      <c r="AA68" s="154" t="str">
        <f t="shared" si="5"/>
        <v/>
      </c>
      <c r="AB68" s="154" t="str">
        <f t="shared" si="6"/>
        <v/>
      </c>
    </row>
    <row r="69" spans="23:28" x14ac:dyDescent="0.2">
      <c r="W69" s="154" t="str">
        <f>IF(ISNUMBER(#REF!)=TRUE,1,"")</f>
        <v/>
      </c>
      <c r="X69" s="154" t="str">
        <f>IF(ISNUMBER(#REF!)=TRUE,#REF!,"")</f>
        <v/>
      </c>
      <c r="Y69" s="154" t="str">
        <f>IF(ISNUMBER(#REF!)=TRUE,#REF!,"")</f>
        <v/>
      </c>
      <c r="Z69" s="189" t="e">
        <f>MAX(#REF!,#REF!,#REF!,#REF!,#REF!,#REF!,#REF!,#REF!)</f>
        <v>#REF!</v>
      </c>
      <c r="AA69" s="154" t="str">
        <f t="shared" si="5"/>
        <v/>
      </c>
      <c r="AB69" s="154" t="str">
        <f t="shared" si="6"/>
        <v/>
      </c>
    </row>
    <row r="70" spans="23:28" x14ac:dyDescent="0.2">
      <c r="W70" s="154" t="str">
        <f>IF(ISNUMBER(#REF!)=TRUE,1,"")</f>
        <v/>
      </c>
      <c r="X70" s="154" t="str">
        <f>IF(ISNUMBER(#REF!)=TRUE,#REF!,"")</f>
        <v/>
      </c>
      <c r="Y70" s="154" t="str">
        <f>IF(ISNUMBER(#REF!)=TRUE,#REF!,"")</f>
        <v/>
      </c>
      <c r="Z70" s="189" t="e">
        <f>MAX(#REF!,#REF!,#REF!,#REF!,#REF!,#REF!,#REF!,#REF!)</f>
        <v>#REF!</v>
      </c>
      <c r="AA70" s="154" t="str">
        <f t="shared" si="5"/>
        <v/>
      </c>
      <c r="AB70" s="154" t="str">
        <f t="shared" si="6"/>
        <v/>
      </c>
    </row>
    <row r="71" spans="23:28" x14ac:dyDescent="0.2">
      <c r="W71" s="154" t="str">
        <f>IF(ISNUMBER(#REF!)=TRUE,1,"")</f>
        <v/>
      </c>
      <c r="X71" s="154" t="str">
        <f>IF(ISNUMBER(#REF!)=TRUE,#REF!,"")</f>
        <v/>
      </c>
      <c r="Y71" s="154" t="str">
        <f>IF(ISNUMBER(#REF!)=TRUE,#REF!,"")</f>
        <v/>
      </c>
      <c r="Z71" s="189" t="e">
        <f>MAX(#REF!,#REF!,#REF!,#REF!,#REF!,#REF!,#REF!,#REF!)</f>
        <v>#REF!</v>
      </c>
      <c r="AA71" s="154" t="str">
        <f t="shared" si="5"/>
        <v/>
      </c>
      <c r="AB71" s="154" t="str">
        <f t="shared" si="6"/>
        <v/>
      </c>
    </row>
    <row r="72" spans="23:28" x14ac:dyDescent="0.2">
      <c r="W72" s="154" t="str">
        <f>IF(ISNUMBER(#REF!)=TRUE,1,"")</f>
        <v/>
      </c>
      <c r="X72" s="154" t="str">
        <f>IF(ISNUMBER(#REF!)=TRUE,#REF!,"")</f>
        <v/>
      </c>
      <c r="Y72" s="154" t="str">
        <f>IF(ISNUMBER(#REF!)=TRUE,#REF!,"")</f>
        <v/>
      </c>
      <c r="Z72" s="189" t="e">
        <f>MAX(#REF!,#REF!,#REF!,#REF!,#REF!,#REF!,#REF!,#REF!)</f>
        <v>#REF!</v>
      </c>
      <c r="AA72" s="154" t="str">
        <f t="shared" si="5"/>
        <v/>
      </c>
      <c r="AB72" s="154" t="str">
        <f t="shared" si="6"/>
        <v/>
      </c>
    </row>
    <row r="73" spans="23:28" x14ac:dyDescent="0.2">
      <c r="W73" s="154" t="str">
        <f>IF(ISNUMBER(#REF!)=TRUE,1,"")</f>
        <v/>
      </c>
      <c r="X73" s="154" t="str">
        <f>IF(ISNUMBER(#REF!)=TRUE,#REF!,"")</f>
        <v/>
      </c>
      <c r="Y73" s="154" t="str">
        <f>IF(ISNUMBER(#REF!)=TRUE,#REF!,"")</f>
        <v/>
      </c>
      <c r="Z73" s="189" t="e">
        <f>MAX(#REF!,#REF!,#REF!,#REF!,#REF!,#REF!,#REF!,#REF!)</f>
        <v>#REF!</v>
      </c>
      <c r="AA73" s="154" t="str">
        <f t="shared" si="5"/>
        <v/>
      </c>
      <c r="AB73" s="154" t="str">
        <f t="shared" si="6"/>
        <v/>
      </c>
    </row>
    <row r="74" spans="23:28" x14ac:dyDescent="0.2">
      <c r="W74" s="154" t="str">
        <f>IF(ISNUMBER(#REF!)=TRUE,1,"")</f>
        <v/>
      </c>
      <c r="X74" s="154" t="str">
        <f>IF(ISNUMBER(#REF!)=TRUE,#REF!,"")</f>
        <v/>
      </c>
      <c r="Y74" s="154" t="str">
        <f>IF(ISNUMBER(#REF!)=TRUE,#REF!,"")</f>
        <v/>
      </c>
      <c r="Z74" s="189" t="e">
        <f>MAX(#REF!,#REF!,#REF!,#REF!,#REF!,#REF!,#REF!,#REF!)</f>
        <v>#REF!</v>
      </c>
      <c r="AA74" s="154" t="str">
        <f t="shared" ref="AA74:AA95" si="8">IF(ISNUMBER(X74)=TRUE,X74-Y74/100000-Z74/1000000000,"")</f>
        <v/>
      </c>
      <c r="AB74" s="154" t="str">
        <f t="shared" ref="AB74:AB95" si="9">IF(ISNUMBER(AA74)=TRUE,RANK(AA74,$AA$10:$AA$95,1),"")</f>
        <v/>
      </c>
    </row>
    <row r="75" spans="23:28" x14ac:dyDescent="0.2">
      <c r="W75" s="154" t="str">
        <f>IF(ISNUMBER(#REF!)=TRUE,1,"")</f>
        <v/>
      </c>
      <c r="X75" s="154" t="str">
        <f>IF(ISNUMBER(#REF!)=TRUE,#REF!,"")</f>
        <v/>
      </c>
      <c r="Y75" s="154" t="str">
        <f>IF(ISNUMBER(#REF!)=TRUE,#REF!,"")</f>
        <v/>
      </c>
      <c r="Z75" s="189" t="e">
        <f>MAX(#REF!,#REF!,#REF!,#REF!,#REF!,#REF!,#REF!,#REF!)</f>
        <v>#REF!</v>
      </c>
      <c r="AA75" s="154" t="str">
        <f t="shared" si="8"/>
        <v/>
      </c>
      <c r="AB75" s="154" t="str">
        <f t="shared" si="9"/>
        <v/>
      </c>
    </row>
    <row r="76" spans="23:28" x14ac:dyDescent="0.2">
      <c r="W76" s="154" t="str">
        <f>IF(ISNUMBER(#REF!)=TRUE,1,"")</f>
        <v/>
      </c>
      <c r="X76" s="154" t="str">
        <f>IF(ISNUMBER(#REF!)=TRUE,#REF!,"")</f>
        <v/>
      </c>
      <c r="Y76" s="154" t="str">
        <f>IF(ISNUMBER(#REF!)=TRUE,#REF!,"")</f>
        <v/>
      </c>
      <c r="Z76" s="189" t="e">
        <f>MAX(#REF!,#REF!,#REF!,#REF!,#REF!,#REF!,#REF!,#REF!)</f>
        <v>#REF!</v>
      </c>
      <c r="AA76" s="154" t="str">
        <f t="shared" si="8"/>
        <v/>
      </c>
      <c r="AB76" s="154" t="str">
        <f t="shared" si="9"/>
        <v/>
      </c>
    </row>
    <row r="77" spans="23:28" x14ac:dyDescent="0.2">
      <c r="W77" s="154" t="str">
        <f>IF(ISNUMBER(#REF!)=TRUE,1,"")</f>
        <v/>
      </c>
      <c r="X77" s="154" t="str">
        <f>IF(ISNUMBER(#REF!)=TRUE,#REF!,"")</f>
        <v/>
      </c>
      <c r="Y77" s="154" t="str">
        <f>IF(ISNUMBER(#REF!)=TRUE,#REF!,"")</f>
        <v/>
      </c>
      <c r="Z77" s="189" t="e">
        <f>MAX(#REF!,#REF!,#REF!,#REF!,#REF!,#REF!,#REF!,#REF!)</f>
        <v>#REF!</v>
      </c>
      <c r="AA77" s="154" t="str">
        <f t="shared" si="8"/>
        <v/>
      </c>
      <c r="AB77" s="154" t="str">
        <f t="shared" si="9"/>
        <v/>
      </c>
    </row>
    <row r="78" spans="23:28" x14ac:dyDescent="0.2">
      <c r="W78" s="154" t="str">
        <f>IF(ISNUMBER(#REF!)=TRUE,1,"")</f>
        <v/>
      </c>
      <c r="X78" s="154" t="str">
        <f>IF(ISNUMBER(#REF!)=TRUE,#REF!,"")</f>
        <v/>
      </c>
      <c r="Y78" s="154" t="str">
        <f>IF(ISNUMBER(#REF!)=TRUE,#REF!,"")</f>
        <v/>
      </c>
      <c r="Z78" s="189" t="e">
        <f>MAX(#REF!,#REF!,#REF!,#REF!,#REF!,#REF!,#REF!,#REF!)</f>
        <v>#REF!</v>
      </c>
      <c r="AA78" s="154" t="str">
        <f t="shared" si="8"/>
        <v/>
      </c>
      <c r="AB78" s="154" t="str">
        <f t="shared" si="9"/>
        <v/>
      </c>
    </row>
    <row r="79" spans="23:28" x14ac:dyDescent="0.2">
      <c r="W79" s="154" t="str">
        <f>IF(ISNUMBER(#REF!)=TRUE,1,"")</f>
        <v/>
      </c>
      <c r="X79" s="154" t="str">
        <f>IF(ISNUMBER(#REF!)=TRUE,#REF!,"")</f>
        <v/>
      </c>
      <c r="Y79" s="154" t="str">
        <f>IF(ISNUMBER(#REF!)=TRUE,#REF!,"")</f>
        <v/>
      </c>
      <c r="Z79" s="189" t="e">
        <f>MAX(#REF!,#REF!,#REF!,#REF!,#REF!,#REF!,#REF!,#REF!)</f>
        <v>#REF!</v>
      </c>
      <c r="AA79" s="154" t="str">
        <f t="shared" si="8"/>
        <v/>
      </c>
      <c r="AB79" s="154" t="str">
        <f t="shared" si="9"/>
        <v/>
      </c>
    </row>
    <row r="80" spans="23:28" x14ac:dyDescent="0.2">
      <c r="W80" s="154" t="str">
        <f>IF(ISNUMBER(#REF!)=TRUE,1,"")</f>
        <v/>
      </c>
      <c r="X80" s="154" t="str">
        <f>IF(ISNUMBER(#REF!)=TRUE,#REF!,"")</f>
        <v/>
      </c>
      <c r="Y80" s="154" t="str">
        <f>IF(ISNUMBER(#REF!)=TRUE,#REF!,"")</f>
        <v/>
      </c>
      <c r="Z80" s="189" t="e">
        <f>MAX(#REF!,#REF!,#REF!,#REF!,#REF!,#REF!,#REF!,#REF!)</f>
        <v>#REF!</v>
      </c>
      <c r="AA80" s="154" t="str">
        <f t="shared" si="8"/>
        <v/>
      </c>
      <c r="AB80" s="154" t="str">
        <f t="shared" si="9"/>
        <v/>
      </c>
    </row>
    <row r="81" spans="23:28" x14ac:dyDescent="0.2">
      <c r="W81" s="154" t="str">
        <f>IF(ISNUMBER(#REF!)=TRUE,1,"")</f>
        <v/>
      </c>
      <c r="X81" s="154" t="str">
        <f>IF(ISNUMBER(#REF!)=TRUE,#REF!,"")</f>
        <v/>
      </c>
      <c r="Y81" s="154" t="str">
        <f>IF(ISNUMBER(#REF!)=TRUE,#REF!,"")</f>
        <v/>
      </c>
      <c r="Z81" s="189" t="e">
        <f>MAX(#REF!,#REF!,#REF!,#REF!,#REF!,#REF!,#REF!,#REF!)</f>
        <v>#REF!</v>
      </c>
      <c r="AA81" s="154" t="str">
        <f t="shared" si="8"/>
        <v/>
      </c>
      <c r="AB81" s="154" t="str">
        <f t="shared" si="9"/>
        <v/>
      </c>
    </row>
    <row r="82" spans="23:28" x14ac:dyDescent="0.2">
      <c r="W82" s="154" t="str">
        <f>IF(ISNUMBER(#REF!)=TRUE,1,"")</f>
        <v/>
      </c>
      <c r="X82" s="154" t="str">
        <f>IF(ISNUMBER(#REF!)=TRUE,#REF!,"")</f>
        <v/>
      </c>
      <c r="Y82" s="154" t="str">
        <f>IF(ISNUMBER(#REF!)=TRUE,#REF!,"")</f>
        <v/>
      </c>
      <c r="Z82" s="189" t="e">
        <f>MAX(#REF!,#REF!,#REF!,#REF!,#REF!,#REF!,#REF!,#REF!)</f>
        <v>#REF!</v>
      </c>
      <c r="AA82" s="154" t="str">
        <f t="shared" si="8"/>
        <v/>
      </c>
      <c r="AB82" s="154" t="str">
        <f t="shared" si="9"/>
        <v/>
      </c>
    </row>
    <row r="83" spans="23:28" x14ac:dyDescent="0.2">
      <c r="W83" s="154" t="str">
        <f>IF(ISNUMBER(#REF!)=TRUE,1,"")</f>
        <v/>
      </c>
      <c r="X83" s="154" t="str">
        <f>IF(ISNUMBER(#REF!)=TRUE,#REF!,"")</f>
        <v/>
      </c>
      <c r="Y83" s="154" t="str">
        <f>IF(ISNUMBER(#REF!)=TRUE,#REF!,"")</f>
        <v/>
      </c>
      <c r="Z83" s="189" t="e">
        <f>MAX(#REF!,#REF!,#REF!,#REF!,#REF!,#REF!,#REF!,#REF!)</f>
        <v>#REF!</v>
      </c>
      <c r="AA83" s="154" t="str">
        <f t="shared" si="8"/>
        <v/>
      </c>
      <c r="AB83" s="154" t="str">
        <f t="shared" si="9"/>
        <v/>
      </c>
    </row>
    <row r="84" spans="23:28" x14ac:dyDescent="0.2">
      <c r="W84" s="154" t="str">
        <f>IF(ISNUMBER(#REF!)=TRUE,1,"")</f>
        <v/>
      </c>
      <c r="X84" s="154" t="str">
        <f>IF(ISNUMBER(#REF!)=TRUE,#REF!,"")</f>
        <v/>
      </c>
      <c r="Y84" s="154" t="str">
        <f>IF(ISNUMBER(#REF!)=TRUE,#REF!,"")</f>
        <v/>
      </c>
      <c r="Z84" s="189" t="e">
        <f>MAX(#REF!,#REF!,#REF!,#REF!,#REF!,#REF!,#REF!,#REF!)</f>
        <v>#REF!</v>
      </c>
      <c r="AA84" s="154" t="str">
        <f t="shared" si="8"/>
        <v/>
      </c>
      <c r="AB84" s="154" t="str">
        <f t="shared" si="9"/>
        <v/>
      </c>
    </row>
    <row r="85" spans="23:28" x14ac:dyDescent="0.2">
      <c r="W85" s="154" t="str">
        <f>IF(ISNUMBER(#REF!)=TRUE,1,"")</f>
        <v/>
      </c>
      <c r="X85" s="154" t="str">
        <f>IF(ISNUMBER(#REF!)=TRUE,#REF!,"")</f>
        <v/>
      </c>
      <c r="Y85" s="154" t="str">
        <f>IF(ISNUMBER(#REF!)=TRUE,#REF!,"")</f>
        <v/>
      </c>
      <c r="Z85" s="189" t="e">
        <f>MAX(#REF!,#REF!,#REF!,#REF!,#REF!,#REF!,#REF!,#REF!)</f>
        <v>#REF!</v>
      </c>
      <c r="AA85" s="154" t="str">
        <f t="shared" si="8"/>
        <v/>
      </c>
      <c r="AB85" s="154" t="str">
        <f t="shared" si="9"/>
        <v/>
      </c>
    </row>
    <row r="86" spans="23:28" x14ac:dyDescent="0.2">
      <c r="W86" s="154" t="str">
        <f>IF(ISNUMBER(#REF!)=TRUE,1,"")</f>
        <v/>
      </c>
      <c r="X86" s="154" t="str">
        <f>IF(ISNUMBER(#REF!)=TRUE,#REF!,"")</f>
        <v/>
      </c>
      <c r="Y86" s="154" t="str">
        <f>IF(ISNUMBER(#REF!)=TRUE,#REF!,"")</f>
        <v/>
      </c>
      <c r="Z86" s="189" t="e">
        <f>MAX(#REF!,#REF!,#REF!,#REF!,#REF!,#REF!,#REF!,#REF!)</f>
        <v>#REF!</v>
      </c>
      <c r="AA86" s="154" t="str">
        <f t="shared" si="8"/>
        <v/>
      </c>
      <c r="AB86" s="154" t="str">
        <f t="shared" si="9"/>
        <v/>
      </c>
    </row>
    <row r="87" spans="23:28" x14ac:dyDescent="0.2">
      <c r="W87" s="154" t="str">
        <f>IF(ISNUMBER(#REF!)=TRUE,1,"")</f>
        <v/>
      </c>
      <c r="X87" s="154" t="str">
        <f>IF(ISNUMBER(#REF!)=TRUE,#REF!,"")</f>
        <v/>
      </c>
      <c r="Y87" s="154" t="str">
        <f>IF(ISNUMBER(#REF!)=TRUE,#REF!,"")</f>
        <v/>
      </c>
      <c r="Z87" s="189" t="e">
        <f>MAX(#REF!,#REF!,#REF!,#REF!,#REF!,#REF!,#REF!,#REF!)</f>
        <v>#REF!</v>
      </c>
      <c r="AA87" s="154" t="str">
        <f t="shared" si="8"/>
        <v/>
      </c>
      <c r="AB87" s="154" t="str">
        <f t="shared" si="9"/>
        <v/>
      </c>
    </row>
    <row r="88" spans="23:28" x14ac:dyDescent="0.2">
      <c r="W88" s="154" t="str">
        <f>IF(ISNUMBER(#REF!)=TRUE,1,"")</f>
        <v/>
      </c>
      <c r="X88" s="154" t="str">
        <f>IF(ISNUMBER(#REF!)=TRUE,#REF!,"")</f>
        <v/>
      </c>
      <c r="Y88" s="154" t="str">
        <f>IF(ISNUMBER(#REF!)=TRUE,#REF!,"")</f>
        <v/>
      </c>
      <c r="Z88" s="189" t="e">
        <f>MAX(#REF!,#REF!,#REF!,#REF!,#REF!,#REF!,#REF!,#REF!)</f>
        <v>#REF!</v>
      </c>
      <c r="AA88" s="154" t="str">
        <f t="shared" si="8"/>
        <v/>
      </c>
      <c r="AB88" s="154" t="str">
        <f t="shared" si="9"/>
        <v/>
      </c>
    </row>
    <row r="89" spans="23:28" x14ac:dyDescent="0.2">
      <c r="W89" s="154" t="str">
        <f>IF(ISNUMBER(#REF!)=TRUE,1,"")</f>
        <v/>
      </c>
      <c r="X89" s="154" t="str">
        <f>IF(ISNUMBER(#REF!)=TRUE,#REF!,"")</f>
        <v/>
      </c>
      <c r="Y89" s="154" t="str">
        <f>IF(ISNUMBER(#REF!)=TRUE,#REF!,"")</f>
        <v/>
      </c>
      <c r="Z89" s="189" t="e">
        <f>MAX(#REF!,#REF!,#REF!,#REF!,#REF!,#REF!,#REF!,#REF!)</f>
        <v>#REF!</v>
      </c>
      <c r="AA89" s="154" t="str">
        <f t="shared" si="8"/>
        <v/>
      </c>
      <c r="AB89" s="154" t="str">
        <f t="shared" si="9"/>
        <v/>
      </c>
    </row>
    <row r="90" spans="23:28" x14ac:dyDescent="0.2">
      <c r="W90" s="154" t="str">
        <f>IF(ISNUMBER(#REF!)=TRUE,1,"")</f>
        <v/>
      </c>
      <c r="X90" s="154" t="str">
        <f>IF(ISNUMBER(#REF!)=TRUE,#REF!,"")</f>
        <v/>
      </c>
      <c r="Y90" s="154" t="str">
        <f>IF(ISNUMBER(#REF!)=TRUE,#REF!,"")</f>
        <v/>
      </c>
      <c r="Z90" s="189" t="e">
        <f>MAX(#REF!,#REF!,#REF!,#REF!,#REF!,#REF!,#REF!,#REF!)</f>
        <v>#REF!</v>
      </c>
      <c r="AA90" s="154" t="str">
        <f t="shared" si="8"/>
        <v/>
      </c>
      <c r="AB90" s="154" t="str">
        <f t="shared" si="9"/>
        <v/>
      </c>
    </row>
    <row r="91" spans="23:28" x14ac:dyDescent="0.2">
      <c r="W91" s="154" t="str">
        <f>IF(ISNUMBER(#REF!)=TRUE,1,"")</f>
        <v/>
      </c>
      <c r="X91" s="154" t="str">
        <f>IF(ISNUMBER(#REF!)=TRUE,#REF!,"")</f>
        <v/>
      </c>
      <c r="Y91" s="154" t="str">
        <f>IF(ISNUMBER(#REF!)=TRUE,#REF!,"")</f>
        <v/>
      </c>
      <c r="Z91" s="189" t="e">
        <f>MAX(#REF!,#REF!,#REF!,#REF!,#REF!,#REF!,#REF!,#REF!)</f>
        <v>#REF!</v>
      </c>
      <c r="AA91" s="154" t="str">
        <f t="shared" si="8"/>
        <v/>
      </c>
      <c r="AB91" s="154" t="str">
        <f t="shared" si="9"/>
        <v/>
      </c>
    </row>
    <row r="92" spans="23:28" x14ac:dyDescent="0.2">
      <c r="W92" s="154" t="str">
        <f>IF(ISNUMBER(#REF!)=TRUE,1,"")</f>
        <v/>
      </c>
      <c r="X92" s="154" t="str">
        <f>IF(ISNUMBER(#REF!)=TRUE,#REF!,"")</f>
        <v/>
      </c>
      <c r="Y92" s="154" t="str">
        <f>IF(ISNUMBER(#REF!)=TRUE,#REF!,"")</f>
        <v/>
      </c>
      <c r="Z92" s="189" t="e">
        <f>MAX(#REF!,#REF!,#REF!,#REF!,#REF!,#REF!,#REF!,#REF!)</f>
        <v>#REF!</v>
      </c>
      <c r="AA92" s="154" t="str">
        <f t="shared" si="8"/>
        <v/>
      </c>
      <c r="AB92" s="154" t="str">
        <f t="shared" si="9"/>
        <v/>
      </c>
    </row>
    <row r="93" spans="23:28" x14ac:dyDescent="0.2">
      <c r="W93" s="154" t="str">
        <f>IF(ISNUMBER(#REF!)=TRUE,1,"")</f>
        <v/>
      </c>
      <c r="X93" s="154" t="str">
        <f>IF(ISNUMBER(#REF!)=TRUE,#REF!,"")</f>
        <v/>
      </c>
      <c r="Y93" s="154" t="str">
        <f>IF(ISNUMBER(#REF!)=TRUE,#REF!,"")</f>
        <v/>
      </c>
      <c r="Z93" s="189" t="e">
        <f>MAX(#REF!,#REF!,#REF!,#REF!,#REF!,#REF!,#REF!,#REF!)</f>
        <v>#REF!</v>
      </c>
      <c r="AA93" s="154" t="str">
        <f t="shared" si="8"/>
        <v/>
      </c>
      <c r="AB93" s="154" t="str">
        <f t="shared" si="9"/>
        <v/>
      </c>
    </row>
    <row r="94" spans="23:28" x14ac:dyDescent="0.2">
      <c r="W94" s="154" t="str">
        <f>IF(ISNUMBER(#REF!)=TRUE,1,"")</f>
        <v/>
      </c>
      <c r="X94" s="154" t="str">
        <f>IF(ISNUMBER(#REF!)=TRUE,#REF!,"")</f>
        <v/>
      </c>
      <c r="Y94" s="154" t="str">
        <f>IF(ISNUMBER(#REF!)=TRUE,#REF!,"")</f>
        <v/>
      </c>
      <c r="Z94" s="189" t="e">
        <f>MAX(#REF!,#REF!,#REF!,#REF!,#REF!,#REF!,#REF!,#REF!)</f>
        <v>#REF!</v>
      </c>
      <c r="AA94" s="154" t="str">
        <f t="shared" si="8"/>
        <v/>
      </c>
      <c r="AB94" s="154" t="str">
        <f t="shared" si="9"/>
        <v/>
      </c>
    </row>
    <row r="95" spans="23:28" x14ac:dyDescent="0.2">
      <c r="W95" s="154" t="str">
        <f>IF(ISNUMBER(V49)=TRUE,1,"")</f>
        <v/>
      </c>
      <c r="X95" s="154" t="str">
        <f>IF(ISNUMBER(T49)=TRUE,T49,"")</f>
        <v/>
      </c>
      <c r="Y95" s="154" t="str">
        <f>IF(ISNUMBER(U49)=TRUE,U49,"")</f>
        <v/>
      </c>
      <c r="Z95" s="189">
        <f>MAX(E49,G49,I49,K49,M49,O49,Q49,S49)</f>
        <v>0</v>
      </c>
      <c r="AA95" s="154" t="str">
        <f t="shared" si="8"/>
        <v/>
      </c>
      <c r="AB95" s="154" t="str">
        <f t="shared" si="9"/>
        <v/>
      </c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 JP10:JP49 TL10:TL49 ADH10:ADH49 AND10:AND49 AWZ10:AWZ49 BGV10:BGV49 BQR10:BQR49 CAN10:CAN49 CKJ10:CKJ49 CUF10:CUF49 DEB10:DEB49 DNX10:DNX49 DXT10:DXT49 EHP10:EHP49 ERL10:ERL49 FBH10:FBH49 FLD10:FLD49 FUZ10:FUZ49 GEV10:GEV49 GOR10:GOR49 GYN10:GYN49 HIJ10:HIJ49 HSF10:HSF49 ICB10:ICB49 ILX10:ILX49 IVT10:IVT49 JFP10:JFP49 JPL10:JPL49 JZH10:JZH49 KJD10:KJD49 KSZ10:KSZ49 LCV10:LCV49 LMR10:LMR49 LWN10:LWN49 MGJ10:MGJ49 MQF10:MQF49 NAB10:NAB49 NJX10:NJX49 NTT10:NTT49 ODP10:ODP49 ONL10:ONL49 OXH10:OXH49 PHD10:PHD49 PQZ10:PQZ49 QAV10:QAV49 QKR10:QKR49 QUN10:QUN49 REJ10:REJ49 ROF10:ROF49 RYB10:RYB49 SHX10:SHX49 SRT10:SRT49 TBP10:TBP49 TLL10:TLL49 TVH10:TVH49 UFD10:UFD49 UOZ10:UOZ49 UYV10:UYV49 VIR10:VIR49 VSN10:VSN49 WCJ10:WCJ49 WMF10:WMF49 WWB10:WWB49 T65546:T65585 JP65546:JP65585 TL65546:TL65585 ADH65546:ADH65585 AND65546:AND65585 AWZ65546:AWZ65585 BGV65546:BGV65585 BQR65546:BQR65585 CAN65546:CAN65585 CKJ65546:CKJ65585 CUF65546:CUF65585 DEB65546:DEB65585 DNX65546:DNX65585 DXT65546:DXT65585 EHP65546:EHP65585 ERL65546:ERL65585 FBH65546:FBH65585 FLD65546:FLD65585 FUZ65546:FUZ65585 GEV65546:GEV65585 GOR65546:GOR65585 GYN65546:GYN65585 HIJ65546:HIJ65585 HSF65546:HSF65585 ICB65546:ICB65585 ILX65546:ILX65585 IVT65546:IVT65585 JFP65546:JFP65585 JPL65546:JPL65585 JZH65546:JZH65585 KJD65546:KJD65585 KSZ65546:KSZ65585 LCV65546:LCV65585 LMR65546:LMR65585 LWN65546:LWN65585 MGJ65546:MGJ65585 MQF65546:MQF65585 NAB65546:NAB65585 NJX65546:NJX65585 NTT65546:NTT65585 ODP65546:ODP65585 ONL65546:ONL65585 OXH65546:OXH65585 PHD65546:PHD65585 PQZ65546:PQZ65585 QAV65546:QAV65585 QKR65546:QKR65585 QUN65546:QUN65585 REJ65546:REJ65585 ROF65546:ROF65585 RYB65546:RYB65585 SHX65546:SHX65585 SRT65546:SRT65585 TBP65546:TBP65585 TLL65546:TLL65585 TVH65546:TVH65585 UFD65546:UFD65585 UOZ65546:UOZ65585 UYV65546:UYV65585 VIR65546:VIR65585 VSN65546:VSN65585 WCJ65546:WCJ65585 WMF65546:WMF65585 WWB65546:WWB65585 T131082:T131121 JP131082:JP131121 TL131082:TL131121 ADH131082:ADH131121 AND131082:AND131121 AWZ131082:AWZ131121 BGV131082:BGV131121 BQR131082:BQR131121 CAN131082:CAN131121 CKJ131082:CKJ131121 CUF131082:CUF131121 DEB131082:DEB131121 DNX131082:DNX131121 DXT131082:DXT131121 EHP131082:EHP131121 ERL131082:ERL131121 FBH131082:FBH131121 FLD131082:FLD131121 FUZ131082:FUZ131121 GEV131082:GEV131121 GOR131082:GOR131121 GYN131082:GYN131121 HIJ131082:HIJ131121 HSF131082:HSF131121 ICB131082:ICB131121 ILX131082:ILX131121 IVT131082:IVT131121 JFP131082:JFP131121 JPL131082:JPL131121 JZH131082:JZH131121 KJD131082:KJD131121 KSZ131082:KSZ131121 LCV131082:LCV131121 LMR131082:LMR131121 LWN131082:LWN131121 MGJ131082:MGJ131121 MQF131082:MQF131121 NAB131082:NAB131121 NJX131082:NJX131121 NTT131082:NTT131121 ODP131082:ODP131121 ONL131082:ONL131121 OXH131082:OXH131121 PHD131082:PHD131121 PQZ131082:PQZ131121 QAV131082:QAV131121 QKR131082:QKR131121 QUN131082:QUN131121 REJ131082:REJ131121 ROF131082:ROF131121 RYB131082:RYB131121 SHX131082:SHX131121 SRT131082:SRT131121 TBP131082:TBP131121 TLL131082:TLL131121 TVH131082:TVH131121 UFD131082:UFD131121 UOZ131082:UOZ131121 UYV131082:UYV131121 VIR131082:VIR131121 VSN131082:VSN131121 WCJ131082:WCJ131121 WMF131082:WMF131121 WWB131082:WWB131121 T196618:T196657 JP196618:JP196657 TL196618:TL196657 ADH196618:ADH196657 AND196618:AND196657 AWZ196618:AWZ196657 BGV196618:BGV196657 BQR196618:BQR196657 CAN196618:CAN196657 CKJ196618:CKJ196657 CUF196618:CUF196657 DEB196618:DEB196657 DNX196618:DNX196657 DXT196618:DXT196657 EHP196618:EHP196657 ERL196618:ERL196657 FBH196618:FBH196657 FLD196618:FLD196657 FUZ196618:FUZ196657 GEV196618:GEV196657 GOR196618:GOR196657 GYN196618:GYN196657 HIJ196618:HIJ196657 HSF196618:HSF196657 ICB196618:ICB196657 ILX196618:ILX196657 IVT196618:IVT196657 JFP196618:JFP196657 JPL196618:JPL196657 JZH196618:JZH196657 KJD196618:KJD196657 KSZ196618:KSZ196657 LCV196618:LCV196657 LMR196618:LMR196657 LWN196618:LWN196657 MGJ196618:MGJ196657 MQF196618:MQF196657 NAB196618:NAB196657 NJX196618:NJX196657 NTT196618:NTT196657 ODP196618:ODP196657 ONL196618:ONL196657 OXH196618:OXH196657 PHD196618:PHD196657 PQZ196618:PQZ196657 QAV196618:QAV196657 QKR196618:QKR196657 QUN196618:QUN196657 REJ196618:REJ196657 ROF196618:ROF196657 RYB196618:RYB196657 SHX196618:SHX196657 SRT196618:SRT196657 TBP196618:TBP196657 TLL196618:TLL196657 TVH196618:TVH196657 UFD196618:UFD196657 UOZ196618:UOZ196657 UYV196618:UYV196657 VIR196618:VIR196657 VSN196618:VSN196657 WCJ196618:WCJ196657 WMF196618:WMF196657 WWB196618:WWB196657 T262154:T262193 JP262154:JP262193 TL262154:TL262193 ADH262154:ADH262193 AND262154:AND262193 AWZ262154:AWZ262193 BGV262154:BGV262193 BQR262154:BQR262193 CAN262154:CAN262193 CKJ262154:CKJ262193 CUF262154:CUF262193 DEB262154:DEB262193 DNX262154:DNX262193 DXT262154:DXT262193 EHP262154:EHP262193 ERL262154:ERL262193 FBH262154:FBH262193 FLD262154:FLD262193 FUZ262154:FUZ262193 GEV262154:GEV262193 GOR262154:GOR262193 GYN262154:GYN262193 HIJ262154:HIJ262193 HSF262154:HSF262193 ICB262154:ICB262193 ILX262154:ILX262193 IVT262154:IVT262193 JFP262154:JFP262193 JPL262154:JPL262193 JZH262154:JZH262193 KJD262154:KJD262193 KSZ262154:KSZ262193 LCV262154:LCV262193 LMR262154:LMR262193 LWN262154:LWN262193 MGJ262154:MGJ262193 MQF262154:MQF262193 NAB262154:NAB262193 NJX262154:NJX262193 NTT262154:NTT262193 ODP262154:ODP262193 ONL262154:ONL262193 OXH262154:OXH262193 PHD262154:PHD262193 PQZ262154:PQZ262193 QAV262154:QAV262193 QKR262154:QKR262193 QUN262154:QUN262193 REJ262154:REJ262193 ROF262154:ROF262193 RYB262154:RYB262193 SHX262154:SHX262193 SRT262154:SRT262193 TBP262154:TBP262193 TLL262154:TLL262193 TVH262154:TVH262193 UFD262154:UFD262193 UOZ262154:UOZ262193 UYV262154:UYV262193 VIR262154:VIR262193 VSN262154:VSN262193 WCJ262154:WCJ262193 WMF262154:WMF262193 WWB262154:WWB262193 T327690:T327729 JP327690:JP327729 TL327690:TL327729 ADH327690:ADH327729 AND327690:AND327729 AWZ327690:AWZ327729 BGV327690:BGV327729 BQR327690:BQR327729 CAN327690:CAN327729 CKJ327690:CKJ327729 CUF327690:CUF327729 DEB327690:DEB327729 DNX327690:DNX327729 DXT327690:DXT327729 EHP327690:EHP327729 ERL327690:ERL327729 FBH327690:FBH327729 FLD327690:FLD327729 FUZ327690:FUZ327729 GEV327690:GEV327729 GOR327690:GOR327729 GYN327690:GYN327729 HIJ327690:HIJ327729 HSF327690:HSF327729 ICB327690:ICB327729 ILX327690:ILX327729 IVT327690:IVT327729 JFP327690:JFP327729 JPL327690:JPL327729 JZH327690:JZH327729 KJD327690:KJD327729 KSZ327690:KSZ327729 LCV327690:LCV327729 LMR327690:LMR327729 LWN327690:LWN327729 MGJ327690:MGJ327729 MQF327690:MQF327729 NAB327690:NAB327729 NJX327690:NJX327729 NTT327690:NTT327729 ODP327690:ODP327729 ONL327690:ONL327729 OXH327690:OXH327729 PHD327690:PHD327729 PQZ327690:PQZ327729 QAV327690:QAV327729 QKR327690:QKR327729 QUN327690:QUN327729 REJ327690:REJ327729 ROF327690:ROF327729 RYB327690:RYB327729 SHX327690:SHX327729 SRT327690:SRT327729 TBP327690:TBP327729 TLL327690:TLL327729 TVH327690:TVH327729 UFD327690:UFD327729 UOZ327690:UOZ327729 UYV327690:UYV327729 VIR327690:VIR327729 VSN327690:VSN327729 WCJ327690:WCJ327729 WMF327690:WMF327729 WWB327690:WWB327729 T393226:T393265 JP393226:JP393265 TL393226:TL393265 ADH393226:ADH393265 AND393226:AND393265 AWZ393226:AWZ393265 BGV393226:BGV393265 BQR393226:BQR393265 CAN393226:CAN393265 CKJ393226:CKJ393265 CUF393226:CUF393265 DEB393226:DEB393265 DNX393226:DNX393265 DXT393226:DXT393265 EHP393226:EHP393265 ERL393226:ERL393265 FBH393226:FBH393265 FLD393226:FLD393265 FUZ393226:FUZ393265 GEV393226:GEV393265 GOR393226:GOR393265 GYN393226:GYN393265 HIJ393226:HIJ393265 HSF393226:HSF393265 ICB393226:ICB393265 ILX393226:ILX393265 IVT393226:IVT393265 JFP393226:JFP393265 JPL393226:JPL393265 JZH393226:JZH393265 KJD393226:KJD393265 KSZ393226:KSZ393265 LCV393226:LCV393265 LMR393226:LMR393265 LWN393226:LWN393265 MGJ393226:MGJ393265 MQF393226:MQF393265 NAB393226:NAB393265 NJX393226:NJX393265 NTT393226:NTT393265 ODP393226:ODP393265 ONL393226:ONL393265 OXH393226:OXH393265 PHD393226:PHD393265 PQZ393226:PQZ393265 QAV393226:QAV393265 QKR393226:QKR393265 QUN393226:QUN393265 REJ393226:REJ393265 ROF393226:ROF393265 RYB393226:RYB393265 SHX393226:SHX393265 SRT393226:SRT393265 TBP393226:TBP393265 TLL393226:TLL393265 TVH393226:TVH393265 UFD393226:UFD393265 UOZ393226:UOZ393265 UYV393226:UYV393265 VIR393226:VIR393265 VSN393226:VSN393265 WCJ393226:WCJ393265 WMF393226:WMF393265 WWB393226:WWB393265 T458762:T458801 JP458762:JP458801 TL458762:TL458801 ADH458762:ADH458801 AND458762:AND458801 AWZ458762:AWZ458801 BGV458762:BGV458801 BQR458762:BQR458801 CAN458762:CAN458801 CKJ458762:CKJ458801 CUF458762:CUF458801 DEB458762:DEB458801 DNX458762:DNX458801 DXT458762:DXT458801 EHP458762:EHP458801 ERL458762:ERL458801 FBH458762:FBH458801 FLD458762:FLD458801 FUZ458762:FUZ458801 GEV458762:GEV458801 GOR458762:GOR458801 GYN458762:GYN458801 HIJ458762:HIJ458801 HSF458762:HSF458801 ICB458762:ICB458801 ILX458762:ILX458801 IVT458762:IVT458801 JFP458762:JFP458801 JPL458762:JPL458801 JZH458762:JZH458801 KJD458762:KJD458801 KSZ458762:KSZ458801 LCV458762:LCV458801 LMR458762:LMR458801 LWN458762:LWN458801 MGJ458762:MGJ458801 MQF458762:MQF458801 NAB458762:NAB458801 NJX458762:NJX458801 NTT458762:NTT458801 ODP458762:ODP458801 ONL458762:ONL458801 OXH458762:OXH458801 PHD458762:PHD458801 PQZ458762:PQZ458801 QAV458762:QAV458801 QKR458762:QKR458801 QUN458762:QUN458801 REJ458762:REJ458801 ROF458762:ROF458801 RYB458762:RYB458801 SHX458762:SHX458801 SRT458762:SRT458801 TBP458762:TBP458801 TLL458762:TLL458801 TVH458762:TVH458801 UFD458762:UFD458801 UOZ458762:UOZ458801 UYV458762:UYV458801 VIR458762:VIR458801 VSN458762:VSN458801 WCJ458762:WCJ458801 WMF458762:WMF458801 WWB458762:WWB458801 T524298:T524337 JP524298:JP524337 TL524298:TL524337 ADH524298:ADH524337 AND524298:AND524337 AWZ524298:AWZ524337 BGV524298:BGV524337 BQR524298:BQR524337 CAN524298:CAN524337 CKJ524298:CKJ524337 CUF524298:CUF524337 DEB524298:DEB524337 DNX524298:DNX524337 DXT524298:DXT524337 EHP524298:EHP524337 ERL524298:ERL524337 FBH524298:FBH524337 FLD524298:FLD524337 FUZ524298:FUZ524337 GEV524298:GEV524337 GOR524298:GOR524337 GYN524298:GYN524337 HIJ524298:HIJ524337 HSF524298:HSF524337 ICB524298:ICB524337 ILX524298:ILX524337 IVT524298:IVT524337 JFP524298:JFP524337 JPL524298:JPL524337 JZH524298:JZH524337 KJD524298:KJD524337 KSZ524298:KSZ524337 LCV524298:LCV524337 LMR524298:LMR524337 LWN524298:LWN524337 MGJ524298:MGJ524337 MQF524298:MQF524337 NAB524298:NAB524337 NJX524298:NJX524337 NTT524298:NTT524337 ODP524298:ODP524337 ONL524298:ONL524337 OXH524298:OXH524337 PHD524298:PHD524337 PQZ524298:PQZ524337 QAV524298:QAV524337 QKR524298:QKR524337 QUN524298:QUN524337 REJ524298:REJ524337 ROF524298:ROF524337 RYB524298:RYB524337 SHX524298:SHX524337 SRT524298:SRT524337 TBP524298:TBP524337 TLL524298:TLL524337 TVH524298:TVH524337 UFD524298:UFD524337 UOZ524298:UOZ524337 UYV524298:UYV524337 VIR524298:VIR524337 VSN524298:VSN524337 WCJ524298:WCJ524337 WMF524298:WMF524337 WWB524298:WWB524337 T589834:T589873 JP589834:JP589873 TL589834:TL589873 ADH589834:ADH589873 AND589834:AND589873 AWZ589834:AWZ589873 BGV589834:BGV589873 BQR589834:BQR589873 CAN589834:CAN589873 CKJ589834:CKJ589873 CUF589834:CUF589873 DEB589834:DEB589873 DNX589834:DNX589873 DXT589834:DXT589873 EHP589834:EHP589873 ERL589834:ERL589873 FBH589834:FBH589873 FLD589834:FLD589873 FUZ589834:FUZ589873 GEV589834:GEV589873 GOR589834:GOR589873 GYN589834:GYN589873 HIJ589834:HIJ589873 HSF589834:HSF589873 ICB589834:ICB589873 ILX589834:ILX589873 IVT589834:IVT589873 JFP589834:JFP589873 JPL589834:JPL589873 JZH589834:JZH589873 KJD589834:KJD589873 KSZ589834:KSZ589873 LCV589834:LCV589873 LMR589834:LMR589873 LWN589834:LWN589873 MGJ589834:MGJ589873 MQF589834:MQF589873 NAB589834:NAB589873 NJX589834:NJX589873 NTT589834:NTT589873 ODP589834:ODP589873 ONL589834:ONL589873 OXH589834:OXH589873 PHD589834:PHD589873 PQZ589834:PQZ589873 QAV589834:QAV589873 QKR589834:QKR589873 QUN589834:QUN589873 REJ589834:REJ589873 ROF589834:ROF589873 RYB589834:RYB589873 SHX589834:SHX589873 SRT589834:SRT589873 TBP589834:TBP589873 TLL589834:TLL589873 TVH589834:TVH589873 UFD589834:UFD589873 UOZ589834:UOZ589873 UYV589834:UYV589873 VIR589834:VIR589873 VSN589834:VSN589873 WCJ589834:WCJ589873 WMF589834:WMF589873 WWB589834:WWB589873 T655370:T655409 JP655370:JP655409 TL655370:TL655409 ADH655370:ADH655409 AND655370:AND655409 AWZ655370:AWZ655409 BGV655370:BGV655409 BQR655370:BQR655409 CAN655370:CAN655409 CKJ655370:CKJ655409 CUF655370:CUF655409 DEB655370:DEB655409 DNX655370:DNX655409 DXT655370:DXT655409 EHP655370:EHP655409 ERL655370:ERL655409 FBH655370:FBH655409 FLD655370:FLD655409 FUZ655370:FUZ655409 GEV655370:GEV655409 GOR655370:GOR655409 GYN655370:GYN655409 HIJ655370:HIJ655409 HSF655370:HSF655409 ICB655370:ICB655409 ILX655370:ILX655409 IVT655370:IVT655409 JFP655370:JFP655409 JPL655370:JPL655409 JZH655370:JZH655409 KJD655370:KJD655409 KSZ655370:KSZ655409 LCV655370:LCV655409 LMR655370:LMR655409 LWN655370:LWN655409 MGJ655370:MGJ655409 MQF655370:MQF655409 NAB655370:NAB655409 NJX655370:NJX655409 NTT655370:NTT655409 ODP655370:ODP655409 ONL655370:ONL655409 OXH655370:OXH655409 PHD655370:PHD655409 PQZ655370:PQZ655409 QAV655370:QAV655409 QKR655370:QKR655409 QUN655370:QUN655409 REJ655370:REJ655409 ROF655370:ROF655409 RYB655370:RYB655409 SHX655370:SHX655409 SRT655370:SRT655409 TBP655370:TBP655409 TLL655370:TLL655409 TVH655370:TVH655409 UFD655370:UFD655409 UOZ655370:UOZ655409 UYV655370:UYV655409 VIR655370:VIR655409 VSN655370:VSN655409 WCJ655370:WCJ655409 WMF655370:WMF655409 WWB655370:WWB655409 T720906:T720945 JP720906:JP720945 TL720906:TL720945 ADH720906:ADH720945 AND720906:AND720945 AWZ720906:AWZ720945 BGV720906:BGV720945 BQR720906:BQR720945 CAN720906:CAN720945 CKJ720906:CKJ720945 CUF720906:CUF720945 DEB720906:DEB720945 DNX720906:DNX720945 DXT720906:DXT720945 EHP720906:EHP720945 ERL720906:ERL720945 FBH720906:FBH720945 FLD720906:FLD720945 FUZ720906:FUZ720945 GEV720906:GEV720945 GOR720906:GOR720945 GYN720906:GYN720945 HIJ720906:HIJ720945 HSF720906:HSF720945 ICB720906:ICB720945 ILX720906:ILX720945 IVT720906:IVT720945 JFP720906:JFP720945 JPL720906:JPL720945 JZH720906:JZH720945 KJD720906:KJD720945 KSZ720906:KSZ720945 LCV720906:LCV720945 LMR720906:LMR720945 LWN720906:LWN720945 MGJ720906:MGJ720945 MQF720906:MQF720945 NAB720906:NAB720945 NJX720906:NJX720945 NTT720906:NTT720945 ODP720906:ODP720945 ONL720906:ONL720945 OXH720906:OXH720945 PHD720906:PHD720945 PQZ720906:PQZ720945 QAV720906:QAV720945 QKR720906:QKR720945 QUN720906:QUN720945 REJ720906:REJ720945 ROF720906:ROF720945 RYB720906:RYB720945 SHX720906:SHX720945 SRT720906:SRT720945 TBP720906:TBP720945 TLL720906:TLL720945 TVH720906:TVH720945 UFD720906:UFD720945 UOZ720906:UOZ720945 UYV720906:UYV720945 VIR720906:VIR720945 VSN720906:VSN720945 WCJ720906:WCJ720945 WMF720906:WMF720945 WWB720906:WWB720945 T786442:T786481 JP786442:JP786481 TL786442:TL786481 ADH786442:ADH786481 AND786442:AND786481 AWZ786442:AWZ786481 BGV786442:BGV786481 BQR786442:BQR786481 CAN786442:CAN786481 CKJ786442:CKJ786481 CUF786442:CUF786481 DEB786442:DEB786481 DNX786442:DNX786481 DXT786442:DXT786481 EHP786442:EHP786481 ERL786442:ERL786481 FBH786442:FBH786481 FLD786442:FLD786481 FUZ786442:FUZ786481 GEV786442:GEV786481 GOR786442:GOR786481 GYN786442:GYN786481 HIJ786442:HIJ786481 HSF786442:HSF786481 ICB786442:ICB786481 ILX786442:ILX786481 IVT786442:IVT786481 JFP786442:JFP786481 JPL786442:JPL786481 JZH786442:JZH786481 KJD786442:KJD786481 KSZ786442:KSZ786481 LCV786442:LCV786481 LMR786442:LMR786481 LWN786442:LWN786481 MGJ786442:MGJ786481 MQF786442:MQF786481 NAB786442:NAB786481 NJX786442:NJX786481 NTT786442:NTT786481 ODP786442:ODP786481 ONL786442:ONL786481 OXH786442:OXH786481 PHD786442:PHD786481 PQZ786442:PQZ786481 QAV786442:QAV786481 QKR786442:QKR786481 QUN786442:QUN786481 REJ786442:REJ786481 ROF786442:ROF786481 RYB786442:RYB786481 SHX786442:SHX786481 SRT786442:SRT786481 TBP786442:TBP786481 TLL786442:TLL786481 TVH786442:TVH786481 UFD786442:UFD786481 UOZ786442:UOZ786481 UYV786442:UYV786481 VIR786442:VIR786481 VSN786442:VSN786481 WCJ786442:WCJ786481 WMF786442:WMF786481 WWB786442:WWB786481 T851978:T852017 JP851978:JP852017 TL851978:TL852017 ADH851978:ADH852017 AND851978:AND852017 AWZ851978:AWZ852017 BGV851978:BGV852017 BQR851978:BQR852017 CAN851978:CAN852017 CKJ851978:CKJ852017 CUF851978:CUF852017 DEB851978:DEB852017 DNX851978:DNX852017 DXT851978:DXT852017 EHP851978:EHP852017 ERL851978:ERL852017 FBH851978:FBH852017 FLD851978:FLD852017 FUZ851978:FUZ852017 GEV851978:GEV852017 GOR851978:GOR852017 GYN851978:GYN852017 HIJ851978:HIJ852017 HSF851978:HSF852017 ICB851978:ICB852017 ILX851978:ILX852017 IVT851978:IVT852017 JFP851978:JFP852017 JPL851978:JPL852017 JZH851978:JZH852017 KJD851978:KJD852017 KSZ851978:KSZ852017 LCV851978:LCV852017 LMR851978:LMR852017 LWN851978:LWN852017 MGJ851978:MGJ852017 MQF851978:MQF852017 NAB851978:NAB852017 NJX851978:NJX852017 NTT851978:NTT852017 ODP851978:ODP852017 ONL851978:ONL852017 OXH851978:OXH852017 PHD851978:PHD852017 PQZ851978:PQZ852017 QAV851978:QAV852017 QKR851978:QKR852017 QUN851978:QUN852017 REJ851978:REJ852017 ROF851978:ROF852017 RYB851978:RYB852017 SHX851978:SHX852017 SRT851978:SRT852017 TBP851978:TBP852017 TLL851978:TLL852017 TVH851978:TVH852017 UFD851978:UFD852017 UOZ851978:UOZ852017 UYV851978:UYV852017 VIR851978:VIR852017 VSN851978:VSN852017 WCJ851978:WCJ852017 WMF851978:WMF852017 WWB851978:WWB852017 T917514:T917553 JP917514:JP917553 TL917514:TL917553 ADH917514:ADH917553 AND917514:AND917553 AWZ917514:AWZ917553 BGV917514:BGV917553 BQR917514:BQR917553 CAN917514:CAN917553 CKJ917514:CKJ917553 CUF917514:CUF917553 DEB917514:DEB917553 DNX917514:DNX917553 DXT917514:DXT917553 EHP917514:EHP917553 ERL917514:ERL917553 FBH917514:FBH917553 FLD917514:FLD917553 FUZ917514:FUZ917553 GEV917514:GEV917553 GOR917514:GOR917553 GYN917514:GYN917553 HIJ917514:HIJ917553 HSF917514:HSF917553 ICB917514:ICB917553 ILX917514:ILX917553 IVT917514:IVT917553 JFP917514:JFP917553 JPL917514:JPL917553 JZH917514:JZH917553 KJD917514:KJD917553 KSZ917514:KSZ917553 LCV917514:LCV917553 LMR917514:LMR917553 LWN917514:LWN917553 MGJ917514:MGJ917553 MQF917514:MQF917553 NAB917514:NAB917553 NJX917514:NJX917553 NTT917514:NTT917553 ODP917514:ODP917553 ONL917514:ONL917553 OXH917514:OXH917553 PHD917514:PHD917553 PQZ917514:PQZ917553 QAV917514:QAV917553 QKR917514:QKR917553 QUN917514:QUN917553 REJ917514:REJ917553 ROF917514:ROF917553 RYB917514:RYB917553 SHX917514:SHX917553 SRT917514:SRT917553 TBP917514:TBP917553 TLL917514:TLL917553 TVH917514:TVH917553 UFD917514:UFD917553 UOZ917514:UOZ917553 UYV917514:UYV917553 VIR917514:VIR917553 VSN917514:VSN917553 WCJ917514:WCJ917553 WMF917514:WMF917553 WWB917514:WWB917553 T983050:T983089 JP983050:JP983089 TL983050:TL983089 ADH983050:ADH983089 AND983050:AND983089 AWZ983050:AWZ983089 BGV983050:BGV983089 BQR983050:BQR983089 CAN983050:CAN983089 CKJ983050:CKJ983089 CUF983050:CUF983089 DEB983050:DEB983089 DNX983050:DNX983089 DXT983050:DXT983089 EHP983050:EHP983089 ERL983050:ERL983089 FBH983050:FBH983089 FLD983050:FLD983089 FUZ983050:FUZ983089 GEV983050:GEV983089 GOR983050:GOR983089 GYN983050:GYN983089 HIJ983050:HIJ983089 HSF983050:HSF983089 ICB983050:ICB983089 ILX983050:ILX983089 IVT983050:IVT983089 JFP983050:JFP983089 JPL983050:JPL983089 JZH983050:JZH983089 KJD983050:KJD983089 KSZ983050:KSZ983089 LCV983050:LCV983089 LMR983050:LMR983089 LWN983050:LWN983089 MGJ983050:MGJ983089 MQF983050:MQF983089 NAB983050:NAB983089 NJX983050:NJX983089 NTT983050:NTT983089 ODP983050:ODP983089 ONL983050:ONL983089 OXH983050:OXH983089 PHD983050:PHD983089 PQZ983050:PQZ983089 QAV983050:QAV983089 QKR983050:QKR983089 QUN983050:QUN983089 REJ983050:REJ983089 ROF983050:ROF983089 RYB983050:RYB983089 SHX983050:SHX983089 SRT983050:SRT983089 TBP983050:TBP983089 TLL983050:TLL983089 TVH983050:TVH983089 UFD983050:UFD983089 UOZ983050:UOZ983089 UYV983050:UYV983089 VIR983050:VIR983089 VSN983050:VSN983089 WCJ983050:WCJ983089 WMF983050:WMF983089 WWB983050:WWB983089" xr:uid="{6B0FF601-E1A5-4C3B-9899-5EE6E326ECFE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1. ML feeder ekipno</vt:lpstr>
      <vt:lpstr>1. ML feeder pojedinačno</vt:lpstr>
      <vt:lpstr>2. ML feeder Istok ekipno</vt:lpstr>
      <vt:lpstr>2. ML feeder istok pojedinačno</vt:lpstr>
      <vt:lpstr>2. ML feeder zapad ekipno </vt:lpstr>
      <vt:lpstr>2. ML feeder zapad pojedinačno</vt:lpstr>
      <vt:lpstr>'1. ML feeder ekipno'!Podrucje_ispisa</vt:lpstr>
      <vt:lpstr>'1. ML feeder pojedinačno'!Podrucje_ispisa</vt:lpstr>
      <vt:lpstr>'2. ML feeder Istok ekipno'!Podrucje_ispisa</vt:lpstr>
      <vt:lpstr>'2. ML feeder istok pojedinačno'!Podrucje_ispisa</vt:lpstr>
      <vt:lpstr>'2. ML feeder zapad ekipno '!Podrucje_ispisa</vt:lpstr>
      <vt:lpstr>'2. ML feeder zapad pojedinačno'!Podrucje_ispisa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2026-07-07T10:56:24Z</dcterms:modified>
</cp:coreProperties>
</file>